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Citrix Files/Shared Folders/Edmund Rice Foundation/Programs and Impact/Manuals, Templates and Capacity Building/PCM templates - international development programs/"/>
    </mc:Choice>
  </mc:AlternateContent>
  <xr:revisionPtr revIDLastSave="0" documentId="13_ncr:1_{B1E846EB-91CD-E54C-A38A-F02E2B7E2E20}" xr6:coauthVersionLast="36" xr6:coauthVersionMax="36" xr10:uidLastSave="{00000000-0000-0000-0000-000000000000}"/>
  <bookViews>
    <workbookView xWindow="0" yWindow="460" windowWidth="25600" windowHeight="14720" tabRatio="823" xr2:uid="{00000000-000D-0000-FFFF-FFFF00000000}"/>
  </bookViews>
  <sheets>
    <sheet name="1. Important Notes" sheetId="51" r:id="rId1"/>
    <sheet name="2. Project" sheetId="58" r:id="rId2"/>
    <sheet name="3. Activity Plan" sheetId="57" r:id="rId3"/>
    <sheet name="OUTCOME 1" sheetId="48" r:id="rId4"/>
    <sheet name="OUTCOME 2" sheetId="59" r:id="rId5"/>
    <sheet name="OUTCOME 3" sheetId="60" r:id="rId6"/>
    <sheet name="OUTCOME 4" sheetId="61" r:id="rId7"/>
    <sheet name="OUTCOME 5" sheetId="62" r:id="rId8"/>
    <sheet name="OUTCOME 6" sheetId="63" r:id="rId9"/>
    <sheet name="10. Direct Personnel" sheetId="32" r:id="rId10"/>
    <sheet name="11. Support Personnel" sheetId="64" r:id="rId11"/>
    <sheet name="12. Overheads" sheetId="65" r:id="rId12"/>
    <sheet name="13. Travel" sheetId="43" r:id="rId13"/>
    <sheet name="14. M&amp;E" sheetId="46" r:id="rId14"/>
    <sheet name="15. Staff Training" sheetId="31" r:id="rId15"/>
    <sheet name="16. Equipment" sheetId="36" r:id="rId16"/>
    <sheet name="17. Summary" sheetId="66" r:id="rId17"/>
    <sheet name="18. Expense Reporting" sheetId="52" r:id="rId18"/>
    <sheet name="19. Detailed Activity Budget" sheetId="67" r:id="rId19"/>
  </sheets>
  <definedNames>
    <definedName name="ExchangeRate" localSheetId="10">'11. Support Personnel'!$N$1</definedName>
    <definedName name="ExchangeRate">'10. Direct Personnel'!$M$1</definedName>
    <definedName name="ExchangeRate2" localSheetId="17">'18. Expense Reporting'!#REF!</definedName>
    <definedName name="ExchangeRate2" localSheetId="18">#REF!</definedName>
    <definedName name="ExchangeRate2">#REF!</definedName>
    <definedName name="ExchangeRate3" localSheetId="17">'18. Expense Reporting'!#REF!</definedName>
    <definedName name="ExchangeRate3" localSheetId="18">#REF!</definedName>
    <definedName name="ExchangeRate3">#REF!</definedName>
    <definedName name="ExchangeRate4" localSheetId="17">'18. Expense Reporting'!#REF!</definedName>
    <definedName name="ExchangeRate4" localSheetId="18">#REF!</definedName>
    <definedName name="ExchangeRate4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66" l="1"/>
  <c r="I42" i="66"/>
  <c r="I38" i="66"/>
  <c r="H43" i="66"/>
  <c r="G43" i="66"/>
  <c r="F43" i="66"/>
  <c r="E43" i="66"/>
  <c r="D43" i="66"/>
  <c r="C43" i="66"/>
  <c r="B43" i="66"/>
  <c r="H42" i="66"/>
  <c r="I10" i="66"/>
  <c r="H10" i="66"/>
  <c r="H14" i="66"/>
  <c r="E10" i="31" l="1"/>
  <c r="E11" i="31"/>
  <c r="E12" i="31"/>
  <c r="E13" i="31"/>
  <c r="E14" i="31"/>
  <c r="E15" i="31"/>
  <c r="E16" i="31"/>
  <c r="G10" i="66" l="1"/>
  <c r="J30" i="36" l="1"/>
  <c r="G669" i="67" l="1"/>
  <c r="G662" i="67"/>
  <c r="G655" i="67"/>
  <c r="G647" i="67"/>
  <c r="G640" i="67"/>
  <c r="G633" i="67"/>
  <c r="G625" i="67"/>
  <c r="G618" i="67"/>
  <c r="G611" i="67"/>
  <c r="G603" i="67"/>
  <c r="G596" i="67"/>
  <c r="G589" i="67"/>
  <c r="G581" i="67"/>
  <c r="G574" i="67"/>
  <c r="G567" i="67"/>
  <c r="G552" i="67"/>
  <c r="G559" i="67"/>
  <c r="G545" i="67"/>
  <c r="G537" i="67"/>
  <c r="G530" i="67"/>
  <c r="G523" i="67"/>
  <c r="G515" i="67"/>
  <c r="G508" i="67"/>
  <c r="G501" i="67"/>
  <c r="G493" i="67"/>
  <c r="G486" i="67"/>
  <c r="G479" i="67"/>
  <c r="G471" i="67"/>
  <c r="G464" i="67"/>
  <c r="G457" i="67"/>
  <c r="G449" i="67"/>
  <c r="G435" i="67"/>
  <c r="G442" i="67"/>
  <c r="G427" i="67"/>
  <c r="G420" i="67"/>
  <c r="G413" i="67"/>
  <c r="G405" i="67"/>
  <c r="G398" i="67"/>
  <c r="G391" i="67"/>
  <c r="G383" i="67"/>
  <c r="G376" i="67"/>
  <c r="G369" i="67"/>
  <c r="G354" i="67"/>
  <c r="G361" i="67"/>
  <c r="G347" i="67"/>
  <c r="G339" i="67"/>
  <c r="G332" i="67"/>
  <c r="G325" i="67"/>
  <c r="G317" i="67"/>
  <c r="G310" i="67"/>
  <c r="G303" i="67"/>
  <c r="G295" i="67"/>
  <c r="G288" i="67"/>
  <c r="G281" i="67"/>
  <c r="G273" i="67"/>
  <c r="G266" i="67"/>
  <c r="G259" i="67"/>
  <c r="G251" i="67"/>
  <c r="G244" i="67"/>
  <c r="G237" i="67"/>
  <c r="G229" i="67"/>
  <c r="G222" i="67"/>
  <c r="G200" i="67"/>
  <c r="G171" i="67"/>
  <c r="G163" i="67"/>
  <c r="G156" i="67"/>
  <c r="G149" i="67"/>
  <c r="G141" i="67"/>
  <c r="G134" i="67"/>
  <c r="G127" i="67"/>
  <c r="G119" i="67"/>
  <c r="G112" i="67"/>
  <c r="G105" i="67"/>
  <c r="G97" i="67"/>
  <c r="G90" i="67"/>
  <c r="G83" i="67"/>
  <c r="G75" i="67"/>
  <c r="G68" i="67"/>
  <c r="G61" i="67"/>
  <c r="G53" i="67"/>
  <c r="G46" i="67"/>
  <c r="G39" i="67"/>
  <c r="G31" i="67"/>
  <c r="G24" i="67"/>
  <c r="G17" i="67"/>
  <c r="G215" i="67"/>
  <c r="C208" i="67"/>
  <c r="G207" i="67"/>
  <c r="G193" i="67"/>
  <c r="C186" i="67"/>
  <c r="G185" i="67"/>
  <c r="G178" i="67"/>
  <c r="C164" i="67"/>
  <c r="C142" i="67"/>
  <c r="C120" i="67"/>
  <c r="C98" i="67"/>
  <c r="C76" i="67"/>
  <c r="C54" i="67"/>
  <c r="C32" i="67"/>
  <c r="E35" i="48"/>
  <c r="E34" i="48"/>
  <c r="E33" i="48"/>
  <c r="E29" i="48"/>
  <c r="E28" i="48"/>
  <c r="E27" i="48"/>
  <c r="E23" i="48"/>
  <c r="E22" i="48"/>
  <c r="E21" i="48"/>
  <c r="E17" i="48"/>
  <c r="E16" i="48"/>
  <c r="E15" i="48"/>
  <c r="E10" i="48"/>
  <c r="E11" i="48"/>
  <c r="E9" i="48"/>
  <c r="C10" i="67" l="1"/>
  <c r="C1" i="67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8" i="64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8" i="32"/>
  <c r="B34" i="63" l="1"/>
  <c r="B35" i="63"/>
  <c r="B33" i="63"/>
  <c r="A34" i="63"/>
  <c r="A35" i="63"/>
  <c r="A33" i="63"/>
  <c r="B28" i="63"/>
  <c r="B29" i="63"/>
  <c r="B27" i="63"/>
  <c r="A28" i="63"/>
  <c r="A29" i="63"/>
  <c r="A27" i="63"/>
  <c r="B22" i="63"/>
  <c r="B23" i="63"/>
  <c r="B21" i="63"/>
  <c r="A22" i="63"/>
  <c r="A23" i="63"/>
  <c r="A21" i="63"/>
  <c r="B16" i="63"/>
  <c r="B17" i="63"/>
  <c r="B15" i="63"/>
  <c r="A16" i="63"/>
  <c r="A17" i="63"/>
  <c r="A15" i="63"/>
  <c r="B10" i="63"/>
  <c r="B11" i="63"/>
  <c r="B9" i="63"/>
  <c r="A10" i="63"/>
  <c r="A11" i="63"/>
  <c r="A9" i="63"/>
  <c r="B34" i="62"/>
  <c r="B35" i="62"/>
  <c r="B33" i="62"/>
  <c r="A34" i="62"/>
  <c r="A35" i="62"/>
  <c r="A33" i="62"/>
  <c r="B28" i="62"/>
  <c r="B29" i="62"/>
  <c r="B27" i="62"/>
  <c r="A28" i="62"/>
  <c r="A29" i="62"/>
  <c r="A27" i="62"/>
  <c r="B22" i="62"/>
  <c r="B23" i="62"/>
  <c r="B21" i="62"/>
  <c r="A22" i="62"/>
  <c r="A23" i="62"/>
  <c r="A21" i="62"/>
  <c r="B16" i="62"/>
  <c r="B17" i="62"/>
  <c r="B15" i="62"/>
  <c r="A16" i="62"/>
  <c r="A17" i="62"/>
  <c r="A15" i="62"/>
  <c r="B10" i="62"/>
  <c r="B11" i="62"/>
  <c r="B9" i="62"/>
  <c r="A10" i="62"/>
  <c r="A11" i="62"/>
  <c r="A9" i="62"/>
  <c r="B34" i="61"/>
  <c r="B35" i="61"/>
  <c r="B33" i="61"/>
  <c r="A34" i="61"/>
  <c r="A35" i="61"/>
  <c r="A33" i="61"/>
  <c r="B28" i="61"/>
  <c r="B29" i="61"/>
  <c r="B27" i="61"/>
  <c r="A28" i="61"/>
  <c r="A29" i="61"/>
  <c r="A27" i="61"/>
  <c r="B22" i="61"/>
  <c r="B23" i="61"/>
  <c r="B21" i="61"/>
  <c r="A22" i="61"/>
  <c r="A23" i="61"/>
  <c r="A21" i="61"/>
  <c r="B16" i="61"/>
  <c r="B17" i="61"/>
  <c r="B15" i="61"/>
  <c r="A16" i="61"/>
  <c r="A17" i="61"/>
  <c r="A15" i="61"/>
  <c r="B10" i="61"/>
  <c r="B11" i="61"/>
  <c r="B9" i="61"/>
  <c r="A10" i="61"/>
  <c r="A11" i="61"/>
  <c r="A9" i="61"/>
  <c r="B34" i="60"/>
  <c r="B35" i="60"/>
  <c r="B33" i="60"/>
  <c r="A34" i="60"/>
  <c r="A35" i="60"/>
  <c r="A33" i="60"/>
  <c r="B28" i="60"/>
  <c r="B29" i="60"/>
  <c r="B27" i="60"/>
  <c r="A28" i="60"/>
  <c r="A29" i="60"/>
  <c r="A27" i="60"/>
  <c r="B22" i="60"/>
  <c r="B23" i="60"/>
  <c r="B21" i="60"/>
  <c r="A22" i="60"/>
  <c r="A23" i="60"/>
  <c r="A21" i="60"/>
  <c r="B16" i="60"/>
  <c r="B17" i="60"/>
  <c r="B15" i="60"/>
  <c r="A16" i="60"/>
  <c r="A17" i="60"/>
  <c r="A15" i="60"/>
  <c r="B10" i="60"/>
  <c r="B11" i="60"/>
  <c r="B9" i="60"/>
  <c r="A11" i="60"/>
  <c r="A10" i="60"/>
  <c r="A9" i="60"/>
  <c r="B34" i="59"/>
  <c r="B35" i="59"/>
  <c r="B33" i="59"/>
  <c r="A34" i="59"/>
  <c r="A35" i="59"/>
  <c r="A33" i="59"/>
  <c r="B28" i="59"/>
  <c r="B29" i="59"/>
  <c r="B27" i="59"/>
  <c r="A29" i="59"/>
  <c r="A28" i="59"/>
  <c r="A27" i="59"/>
  <c r="B23" i="59"/>
  <c r="B22" i="59"/>
  <c r="B21" i="59"/>
  <c r="A22" i="59"/>
  <c r="A23" i="59"/>
  <c r="A21" i="59"/>
  <c r="B17" i="59"/>
  <c r="B15" i="59"/>
  <c r="B16" i="59"/>
  <c r="A16" i="59"/>
  <c r="A17" i="59"/>
  <c r="A15" i="59"/>
  <c r="B10" i="59"/>
  <c r="B11" i="59"/>
  <c r="B9" i="59"/>
  <c r="A10" i="59"/>
  <c r="A11" i="59"/>
  <c r="A9" i="59"/>
  <c r="B34" i="48"/>
  <c r="B35" i="48"/>
  <c r="B33" i="48"/>
  <c r="A34" i="48"/>
  <c r="A35" i="48"/>
  <c r="A33" i="48"/>
  <c r="B28" i="48"/>
  <c r="B29" i="48"/>
  <c r="B27" i="48"/>
  <c r="A29" i="48"/>
  <c r="A28" i="48"/>
  <c r="A27" i="48"/>
  <c r="B22" i="48"/>
  <c r="B23" i="48"/>
  <c r="B21" i="48"/>
  <c r="A22" i="48"/>
  <c r="A23" i="48"/>
  <c r="A21" i="48"/>
  <c r="B16" i="48"/>
  <c r="B17" i="48"/>
  <c r="B15" i="48"/>
  <c r="A16" i="48"/>
  <c r="A17" i="48"/>
  <c r="A15" i="48"/>
  <c r="B11" i="48"/>
  <c r="B10" i="48"/>
  <c r="B9" i="48"/>
  <c r="A11" i="48"/>
  <c r="A10" i="48"/>
  <c r="A9" i="48"/>
  <c r="P4" i="52" l="1"/>
  <c r="C1" i="57" l="1"/>
  <c r="G81" i="52"/>
  <c r="F81" i="52"/>
  <c r="E81" i="52"/>
  <c r="D81" i="52"/>
  <c r="G80" i="52"/>
  <c r="F80" i="52"/>
  <c r="E80" i="52"/>
  <c r="D80" i="52"/>
  <c r="G79" i="52"/>
  <c r="F79" i="52"/>
  <c r="E79" i="52"/>
  <c r="D79" i="52"/>
  <c r="G78" i="52"/>
  <c r="G82" i="52" s="1"/>
  <c r="O82" i="52" s="1"/>
  <c r="F78" i="52"/>
  <c r="F82" i="52" s="1"/>
  <c r="N82" i="52" s="1"/>
  <c r="E78" i="52"/>
  <c r="D78" i="52"/>
  <c r="D82" i="52" s="1"/>
  <c r="L82" i="52" s="1"/>
  <c r="B81" i="52"/>
  <c r="J81" i="52" s="1"/>
  <c r="B80" i="52"/>
  <c r="J80" i="52" s="1"/>
  <c r="B79" i="52"/>
  <c r="J79" i="52" s="1"/>
  <c r="G73" i="52"/>
  <c r="F73" i="52"/>
  <c r="E73" i="52"/>
  <c r="D73" i="52"/>
  <c r="G72" i="52"/>
  <c r="F72" i="52"/>
  <c r="E72" i="52"/>
  <c r="D72" i="52"/>
  <c r="G71" i="52"/>
  <c r="F71" i="52"/>
  <c r="E71" i="52"/>
  <c r="D71" i="52"/>
  <c r="G70" i="52"/>
  <c r="F70" i="52"/>
  <c r="E70" i="52"/>
  <c r="D70" i="52"/>
  <c r="G69" i="52"/>
  <c r="F69" i="52"/>
  <c r="E69" i="52"/>
  <c r="D69" i="52"/>
  <c r="G62" i="52"/>
  <c r="F62" i="52"/>
  <c r="E62" i="52"/>
  <c r="D62" i="52"/>
  <c r="G61" i="52"/>
  <c r="F61" i="52"/>
  <c r="E61" i="52"/>
  <c r="D61" i="52"/>
  <c r="G60" i="52"/>
  <c r="F60" i="52"/>
  <c r="E60" i="52"/>
  <c r="D60" i="52"/>
  <c r="G59" i="52"/>
  <c r="F59" i="52"/>
  <c r="E59" i="52"/>
  <c r="D59" i="52"/>
  <c r="G58" i="52"/>
  <c r="F58" i="52"/>
  <c r="E58" i="52"/>
  <c r="D58" i="52"/>
  <c r="G51" i="52"/>
  <c r="F51" i="52"/>
  <c r="E51" i="52"/>
  <c r="D51" i="52"/>
  <c r="G50" i="52"/>
  <c r="F50" i="52"/>
  <c r="E50" i="52"/>
  <c r="D50" i="52"/>
  <c r="G49" i="52"/>
  <c r="F49" i="52"/>
  <c r="E49" i="52"/>
  <c r="D49" i="52"/>
  <c r="G48" i="52"/>
  <c r="F48" i="52"/>
  <c r="E48" i="52"/>
  <c r="D48" i="52"/>
  <c r="G47" i="52"/>
  <c r="F47" i="52"/>
  <c r="E47" i="52"/>
  <c r="D47" i="52"/>
  <c r="G40" i="52"/>
  <c r="F40" i="52"/>
  <c r="E40" i="52"/>
  <c r="D40" i="52"/>
  <c r="G39" i="52"/>
  <c r="F39" i="52"/>
  <c r="E39" i="52"/>
  <c r="D39" i="52"/>
  <c r="G38" i="52"/>
  <c r="F38" i="52"/>
  <c r="E38" i="52"/>
  <c r="D38" i="52"/>
  <c r="G37" i="52"/>
  <c r="F37" i="52"/>
  <c r="E37" i="52"/>
  <c r="D37" i="52"/>
  <c r="B73" i="52"/>
  <c r="J73" i="52" s="1"/>
  <c r="B72" i="52"/>
  <c r="J72" i="52" s="1"/>
  <c r="B71" i="52"/>
  <c r="J71" i="52" s="1"/>
  <c r="B70" i="52"/>
  <c r="J70" i="52" s="1"/>
  <c r="B62" i="52"/>
  <c r="J62" i="52" s="1"/>
  <c r="B61" i="52"/>
  <c r="J61" i="52" s="1"/>
  <c r="B60" i="52"/>
  <c r="J60" i="52" s="1"/>
  <c r="B59" i="52"/>
  <c r="J59" i="52" s="1"/>
  <c r="B51" i="52"/>
  <c r="J51" i="52" s="1"/>
  <c r="B50" i="52"/>
  <c r="J50" i="52" s="1"/>
  <c r="B48" i="52"/>
  <c r="J48" i="52" s="1"/>
  <c r="B49" i="52"/>
  <c r="J49" i="52" s="1"/>
  <c r="B40" i="52"/>
  <c r="J40" i="52" s="1"/>
  <c r="B39" i="52"/>
  <c r="J39" i="52" s="1"/>
  <c r="B38" i="52"/>
  <c r="J38" i="52" s="1"/>
  <c r="B37" i="52"/>
  <c r="J37" i="52" s="1"/>
  <c r="G36" i="52"/>
  <c r="F36" i="52"/>
  <c r="E36" i="52"/>
  <c r="D36" i="52"/>
  <c r="G25" i="52"/>
  <c r="F25" i="52"/>
  <c r="E25" i="52"/>
  <c r="G29" i="52"/>
  <c r="F29" i="52"/>
  <c r="E29" i="52"/>
  <c r="D29" i="52"/>
  <c r="B29" i="52"/>
  <c r="J29" i="52" s="1"/>
  <c r="G28" i="52"/>
  <c r="F28" i="52"/>
  <c r="E28" i="52"/>
  <c r="D28" i="52"/>
  <c r="B28" i="52"/>
  <c r="J28" i="52" s="1"/>
  <c r="G27" i="52"/>
  <c r="F27" i="52"/>
  <c r="E27" i="52"/>
  <c r="D27" i="52"/>
  <c r="B27" i="52"/>
  <c r="J27" i="52" s="1"/>
  <c r="G26" i="52"/>
  <c r="F26" i="52"/>
  <c r="E26" i="52"/>
  <c r="D26" i="52"/>
  <c r="B26" i="52"/>
  <c r="J26" i="52" s="1"/>
  <c r="D25" i="52"/>
  <c r="G18" i="52"/>
  <c r="G17" i="52"/>
  <c r="G16" i="52"/>
  <c r="G15" i="52"/>
  <c r="G14" i="52"/>
  <c r="F18" i="52"/>
  <c r="F17" i="52"/>
  <c r="F16" i="52"/>
  <c r="F15" i="52"/>
  <c r="F14" i="52"/>
  <c r="E82" i="52" l="1"/>
  <c r="M82" i="52" s="1"/>
  <c r="H79" i="52"/>
  <c r="H81" i="52"/>
  <c r="H80" i="52"/>
  <c r="H50" i="52"/>
  <c r="H26" i="52"/>
  <c r="H27" i="52"/>
  <c r="H48" i="52"/>
  <c r="H51" i="52"/>
  <c r="H38" i="52"/>
  <c r="H72" i="52"/>
  <c r="H73" i="52"/>
  <c r="H60" i="52"/>
  <c r="H29" i="52"/>
  <c r="H39" i="52"/>
  <c r="H62" i="52"/>
  <c r="H28" i="52"/>
  <c r="H71" i="52"/>
  <c r="H70" i="52"/>
  <c r="H61" i="52"/>
  <c r="H59" i="52"/>
  <c r="H49" i="52"/>
  <c r="H40" i="52"/>
  <c r="H37" i="52"/>
  <c r="E18" i="52"/>
  <c r="E17" i="52"/>
  <c r="E16" i="52"/>
  <c r="E15" i="52"/>
  <c r="E14" i="52"/>
  <c r="D18" i="52"/>
  <c r="D17" i="52"/>
  <c r="D16" i="52"/>
  <c r="D15" i="52"/>
  <c r="D14" i="52"/>
  <c r="B18" i="52"/>
  <c r="J18" i="52" s="1"/>
  <c r="B17" i="52"/>
  <c r="J17" i="52" s="1"/>
  <c r="B16" i="52"/>
  <c r="J16" i="52" s="1"/>
  <c r="B15" i="52"/>
  <c r="J15" i="52" s="1"/>
  <c r="N33" i="43"/>
  <c r="M33" i="43"/>
  <c r="L33" i="43"/>
  <c r="K33" i="43"/>
  <c r="J33" i="43"/>
  <c r="H33" i="43"/>
  <c r="H17" i="52" l="1"/>
  <c r="H15" i="52"/>
  <c r="H18" i="52"/>
  <c r="H16" i="52"/>
  <c r="F35" i="62" l="1"/>
  <c r="L35" i="62" s="1"/>
  <c r="G7" i="66"/>
  <c r="F7" i="66"/>
  <c r="E7" i="66"/>
  <c r="D7" i="66"/>
  <c r="C7" i="66"/>
  <c r="B7" i="66"/>
  <c r="I23" i="66"/>
  <c r="I24" i="66"/>
  <c r="I25" i="66"/>
  <c r="I26" i="66"/>
  <c r="I22" i="6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D8" i="36"/>
  <c r="J8" i="36" s="1"/>
  <c r="A49" i="66"/>
  <c r="A68" i="52" l="1"/>
  <c r="A67" i="52"/>
  <c r="A66" i="52"/>
  <c r="A65" i="52"/>
  <c r="A64" i="52"/>
  <c r="A57" i="52"/>
  <c r="A56" i="52"/>
  <c r="A55" i="52"/>
  <c r="A54" i="52"/>
  <c r="A53" i="52"/>
  <c r="A46" i="52"/>
  <c r="A45" i="52"/>
  <c r="A44" i="52"/>
  <c r="A43" i="52"/>
  <c r="A42" i="52"/>
  <c r="A53" i="66" l="1"/>
  <c r="A52" i="66"/>
  <c r="A51" i="66"/>
  <c r="A50" i="66"/>
  <c r="H53" i="66"/>
  <c r="G53" i="66"/>
  <c r="F53" i="66"/>
  <c r="E53" i="66"/>
  <c r="D53" i="66"/>
  <c r="C53" i="66"/>
  <c r="H52" i="66"/>
  <c r="G52" i="66"/>
  <c r="F52" i="66"/>
  <c r="E52" i="66"/>
  <c r="D52" i="66"/>
  <c r="C52" i="66"/>
  <c r="H51" i="66"/>
  <c r="G51" i="66"/>
  <c r="F51" i="66"/>
  <c r="E51" i="66"/>
  <c r="D51" i="66"/>
  <c r="C51" i="66"/>
  <c r="H50" i="66"/>
  <c r="G50" i="66"/>
  <c r="F50" i="66"/>
  <c r="E50" i="66"/>
  <c r="D50" i="66"/>
  <c r="C50" i="66"/>
  <c r="H49" i="66"/>
  <c r="G49" i="66"/>
  <c r="F49" i="66"/>
  <c r="E49" i="66"/>
  <c r="D49" i="66"/>
  <c r="C49" i="66"/>
  <c r="B53" i="66"/>
  <c r="B52" i="66"/>
  <c r="B51" i="66"/>
  <c r="B50" i="66"/>
  <c r="B49" i="66"/>
  <c r="H47" i="66"/>
  <c r="G47" i="66"/>
  <c r="F47" i="66"/>
  <c r="E47" i="66"/>
  <c r="D47" i="66"/>
  <c r="C47" i="66"/>
  <c r="B47" i="66"/>
  <c r="H20" i="66"/>
  <c r="G20" i="66"/>
  <c r="F20" i="66"/>
  <c r="E20" i="66"/>
  <c r="D20" i="66"/>
  <c r="C20" i="66"/>
  <c r="B20" i="66"/>
  <c r="A35" i="52"/>
  <c r="A34" i="52"/>
  <c r="A33" i="52"/>
  <c r="A32" i="52"/>
  <c r="A31" i="52"/>
  <c r="A24" i="52"/>
  <c r="A23" i="52"/>
  <c r="A22" i="52"/>
  <c r="A21" i="52"/>
  <c r="A20" i="52"/>
  <c r="A13" i="52"/>
  <c r="A12" i="52"/>
  <c r="A11" i="52"/>
  <c r="A10" i="52"/>
  <c r="A9" i="52"/>
  <c r="C150" i="57"/>
  <c r="C145" i="57"/>
  <c r="C140" i="57"/>
  <c r="C135" i="57"/>
  <c r="C130" i="57"/>
  <c r="C125" i="57"/>
  <c r="C120" i="57"/>
  <c r="C115" i="57"/>
  <c r="C105" i="57"/>
  <c r="C110" i="57"/>
  <c r="C100" i="57"/>
  <c r="C95" i="57"/>
  <c r="C90" i="57"/>
  <c r="C85" i="57"/>
  <c r="C80" i="57"/>
  <c r="C75" i="57"/>
  <c r="C70" i="57"/>
  <c r="C65" i="57"/>
  <c r="C60" i="57"/>
  <c r="C55" i="57"/>
  <c r="C50" i="57"/>
  <c r="C45" i="57"/>
  <c r="C40" i="57"/>
  <c r="C35" i="57"/>
  <c r="C30" i="57"/>
  <c r="C25" i="57"/>
  <c r="C20" i="57"/>
  <c r="C15" i="57"/>
  <c r="C10" i="57"/>
  <c r="C5" i="57"/>
  <c r="L17" i="31"/>
  <c r="L23" i="31" s="1"/>
  <c r="K17" i="31"/>
  <c r="J17" i="31"/>
  <c r="J23" i="31" s="1"/>
  <c r="I17" i="31"/>
  <c r="H17" i="31"/>
  <c r="G17" i="31"/>
  <c r="G23" i="31" s="1"/>
  <c r="F17" i="31"/>
  <c r="F23" i="31" s="1"/>
  <c r="I49" i="66" l="1"/>
  <c r="I53" i="66"/>
  <c r="E13" i="66"/>
  <c r="E41" i="66" s="1"/>
  <c r="I23" i="31"/>
  <c r="B13" i="66"/>
  <c r="B41" i="66" s="1"/>
  <c r="C13" i="66"/>
  <c r="C41" i="66" s="1"/>
  <c r="D13" i="66"/>
  <c r="D41" i="66" s="1"/>
  <c r="H23" i="31"/>
  <c r="H13" i="66"/>
  <c r="H41" i="66" s="1"/>
  <c r="G13" i="66"/>
  <c r="G41" i="66" s="1"/>
  <c r="K23" i="31"/>
  <c r="F13" i="66"/>
  <c r="F41" i="66" s="1"/>
  <c r="I51" i="66"/>
  <c r="I50" i="66"/>
  <c r="I52" i="66"/>
  <c r="A2" i="66"/>
  <c r="F10" i="66"/>
  <c r="K29" i="65"/>
  <c r="J29" i="65"/>
  <c r="I29" i="65"/>
  <c r="I35" i="65" s="1"/>
  <c r="H29" i="65"/>
  <c r="G29" i="65"/>
  <c r="F29" i="65"/>
  <c r="E29" i="65"/>
  <c r="E35" i="65" s="1"/>
  <c r="L13" i="46"/>
  <c r="K13" i="46"/>
  <c r="J13" i="46"/>
  <c r="I13" i="46"/>
  <c r="H13" i="46"/>
  <c r="H19" i="46" s="1"/>
  <c r="G13" i="46"/>
  <c r="M12" i="46"/>
  <c r="D26" i="65"/>
  <c r="L26" i="65" s="1"/>
  <c r="D25" i="65"/>
  <c r="L25" i="65" s="1"/>
  <c r="D24" i="65"/>
  <c r="L24" i="65" s="1"/>
  <c r="B2" i="36"/>
  <c r="I30" i="36"/>
  <c r="H30" i="36"/>
  <c r="G30" i="36"/>
  <c r="F30" i="36"/>
  <c r="E12" i="46"/>
  <c r="E11" i="46"/>
  <c r="E10" i="46"/>
  <c r="B2" i="46"/>
  <c r="D22" i="65"/>
  <c r="L22" i="65" s="1"/>
  <c r="D21" i="65"/>
  <c r="L21" i="65" s="1"/>
  <c r="D20" i="65"/>
  <c r="L20" i="65" s="1"/>
  <c r="E9" i="31"/>
  <c r="D28" i="65"/>
  <c r="L28" i="65" s="1"/>
  <c r="D27" i="65"/>
  <c r="L27" i="65" s="1"/>
  <c r="D23" i="65"/>
  <c r="L23" i="65" s="1"/>
  <c r="D19" i="65"/>
  <c r="L19" i="65" s="1"/>
  <c r="D18" i="65"/>
  <c r="L18" i="65" s="1"/>
  <c r="D17" i="65"/>
  <c r="L17" i="65" s="1"/>
  <c r="D16" i="65"/>
  <c r="L16" i="65" s="1"/>
  <c r="D15" i="65"/>
  <c r="L15" i="65" s="1"/>
  <c r="D14" i="65"/>
  <c r="L14" i="65" s="1"/>
  <c r="D13" i="65"/>
  <c r="L13" i="65" s="1"/>
  <c r="D12" i="65"/>
  <c r="L12" i="65" s="1"/>
  <c r="D11" i="65"/>
  <c r="L11" i="65" s="1"/>
  <c r="D10" i="65"/>
  <c r="L10" i="65" s="1"/>
  <c r="D9" i="65"/>
  <c r="L9" i="65" s="1"/>
  <c r="D8" i="65"/>
  <c r="L8" i="65" s="1"/>
  <c r="D7" i="65"/>
  <c r="D16" i="36"/>
  <c r="L58" i="64"/>
  <c r="M57" i="64"/>
  <c r="N22" i="43"/>
  <c r="H11" i="66" s="1"/>
  <c r="H39" i="66" s="1"/>
  <c r="B2" i="43"/>
  <c r="M22" i="43"/>
  <c r="G11" i="66" s="1"/>
  <c r="G39" i="66" s="1"/>
  <c r="L22" i="43"/>
  <c r="F11" i="66" s="1"/>
  <c r="F39" i="66" s="1"/>
  <c r="K22" i="43"/>
  <c r="E11" i="66" s="1"/>
  <c r="E39" i="66" s="1"/>
  <c r="J22" i="43"/>
  <c r="D11" i="66" s="1"/>
  <c r="D39" i="66" s="1"/>
  <c r="I22" i="43"/>
  <c r="H22" i="43"/>
  <c r="B11" i="66" s="1"/>
  <c r="B39" i="66" s="1"/>
  <c r="K58" i="64"/>
  <c r="K64" i="64" s="1"/>
  <c r="J58" i="64"/>
  <c r="J64" i="64" s="1"/>
  <c r="I58" i="64"/>
  <c r="I64" i="64" s="1"/>
  <c r="H58" i="64"/>
  <c r="H64" i="64" s="1"/>
  <c r="G58" i="64"/>
  <c r="G64" i="64" s="1"/>
  <c r="F58" i="64"/>
  <c r="F64" i="64" s="1"/>
  <c r="M53" i="64"/>
  <c r="B2" i="64"/>
  <c r="K58" i="32"/>
  <c r="B69" i="52" s="1"/>
  <c r="J58" i="32"/>
  <c r="I58" i="32"/>
  <c r="H58" i="32"/>
  <c r="G58" i="32"/>
  <c r="F58" i="32"/>
  <c r="B2" i="32"/>
  <c r="B32" i="63"/>
  <c r="B26" i="63"/>
  <c r="B20" i="63"/>
  <c r="B14" i="63"/>
  <c r="B8" i="63"/>
  <c r="B7" i="63"/>
  <c r="B32" i="62"/>
  <c r="B26" i="62"/>
  <c r="B20" i="62"/>
  <c r="B14" i="62"/>
  <c r="B8" i="62"/>
  <c r="B7" i="62"/>
  <c r="B32" i="61"/>
  <c r="B26" i="61"/>
  <c r="B20" i="61"/>
  <c r="B14" i="61"/>
  <c r="B8" i="61"/>
  <c r="B7" i="61"/>
  <c r="B32" i="60"/>
  <c r="B26" i="60"/>
  <c r="B20" i="60"/>
  <c r="B14" i="60"/>
  <c r="B8" i="60"/>
  <c r="B7" i="60"/>
  <c r="B32" i="59"/>
  <c r="B26" i="59"/>
  <c r="B20" i="59"/>
  <c r="B14" i="59"/>
  <c r="B8" i="59"/>
  <c r="B7" i="59"/>
  <c r="K36" i="63"/>
  <c r="G68" i="52" s="1"/>
  <c r="J36" i="63"/>
  <c r="F68" i="52" s="1"/>
  <c r="I36" i="63"/>
  <c r="E68" i="52" s="1"/>
  <c r="H36" i="63"/>
  <c r="D68" i="52" s="1"/>
  <c r="F35" i="63"/>
  <c r="L35" i="63" s="1"/>
  <c r="F34" i="63"/>
  <c r="L34" i="63" s="1"/>
  <c r="F33" i="63"/>
  <c r="K30" i="63"/>
  <c r="G67" i="52" s="1"/>
  <c r="J30" i="63"/>
  <c r="F67" i="52" s="1"/>
  <c r="I30" i="63"/>
  <c r="E67" i="52" s="1"/>
  <c r="H30" i="63"/>
  <c r="F29" i="63"/>
  <c r="L29" i="63" s="1"/>
  <c r="F28" i="63"/>
  <c r="L28" i="63" s="1"/>
  <c r="F27" i="63"/>
  <c r="K24" i="63"/>
  <c r="G66" i="52" s="1"/>
  <c r="J24" i="63"/>
  <c r="F66" i="52" s="1"/>
  <c r="I24" i="63"/>
  <c r="E66" i="52" s="1"/>
  <c r="H24" i="63"/>
  <c r="D66" i="52" s="1"/>
  <c r="F23" i="63"/>
  <c r="L23" i="63" s="1"/>
  <c r="F22" i="63"/>
  <c r="F21" i="63"/>
  <c r="L21" i="63" s="1"/>
  <c r="K18" i="63"/>
  <c r="G65" i="52" s="1"/>
  <c r="J18" i="63"/>
  <c r="F65" i="52" s="1"/>
  <c r="I18" i="63"/>
  <c r="E65" i="52" s="1"/>
  <c r="H18" i="63"/>
  <c r="D65" i="52" s="1"/>
  <c r="F17" i="63"/>
  <c r="L17" i="63" s="1"/>
  <c r="F16" i="63"/>
  <c r="L16" i="63" s="1"/>
  <c r="F15" i="63"/>
  <c r="K12" i="63"/>
  <c r="J12" i="63"/>
  <c r="I12" i="63"/>
  <c r="H12" i="63"/>
  <c r="D64" i="52" s="1"/>
  <c r="F11" i="63"/>
  <c r="L11" i="63" s="1"/>
  <c r="F10" i="63"/>
  <c r="L10" i="63" s="1"/>
  <c r="F9" i="63"/>
  <c r="B2" i="63"/>
  <c r="K36" i="62"/>
  <c r="G57" i="52" s="1"/>
  <c r="J36" i="62"/>
  <c r="F57" i="52" s="1"/>
  <c r="I36" i="62"/>
  <c r="E57" i="52" s="1"/>
  <c r="H36" i="62"/>
  <c r="D57" i="52" s="1"/>
  <c r="F34" i="62"/>
  <c r="L34" i="62" s="1"/>
  <c r="F33" i="62"/>
  <c r="L33" i="62" s="1"/>
  <c r="K30" i="62"/>
  <c r="G56" i="52" s="1"/>
  <c r="J30" i="62"/>
  <c r="F56" i="52" s="1"/>
  <c r="I30" i="62"/>
  <c r="E56" i="52" s="1"/>
  <c r="H30" i="62"/>
  <c r="F29" i="62"/>
  <c r="L29" i="62" s="1"/>
  <c r="F28" i="62"/>
  <c r="L28" i="62" s="1"/>
  <c r="F27" i="62"/>
  <c r="K24" i="62"/>
  <c r="G55" i="52" s="1"/>
  <c r="J24" i="62"/>
  <c r="F55" i="52" s="1"/>
  <c r="I24" i="62"/>
  <c r="E55" i="52" s="1"/>
  <c r="H24" i="62"/>
  <c r="D55" i="52" s="1"/>
  <c r="F23" i="62"/>
  <c r="L23" i="62" s="1"/>
  <c r="F22" i="62"/>
  <c r="F21" i="62"/>
  <c r="L21" i="62" s="1"/>
  <c r="K18" i="62"/>
  <c r="G54" i="52" s="1"/>
  <c r="J18" i="62"/>
  <c r="F54" i="52" s="1"/>
  <c r="I18" i="62"/>
  <c r="E54" i="52" s="1"/>
  <c r="H18" i="62"/>
  <c r="D54" i="52" s="1"/>
  <c r="F17" i="62"/>
  <c r="L17" i="62" s="1"/>
  <c r="F16" i="62"/>
  <c r="L16" i="62" s="1"/>
  <c r="F15" i="62"/>
  <c r="K12" i="62"/>
  <c r="J12" i="62"/>
  <c r="I12" i="62"/>
  <c r="H12" i="62"/>
  <c r="D53" i="52" s="1"/>
  <c r="F11" i="62"/>
  <c r="L11" i="62" s="1"/>
  <c r="F10" i="62"/>
  <c r="L10" i="62" s="1"/>
  <c r="F9" i="62"/>
  <c r="B2" i="62"/>
  <c r="K36" i="61"/>
  <c r="G46" i="52" s="1"/>
  <c r="J36" i="61"/>
  <c r="F46" i="52" s="1"/>
  <c r="I36" i="61"/>
  <c r="E46" i="52" s="1"/>
  <c r="H36" i="61"/>
  <c r="D46" i="52" s="1"/>
  <c r="F35" i="61"/>
  <c r="L35" i="61" s="1"/>
  <c r="F34" i="61"/>
  <c r="L34" i="61" s="1"/>
  <c r="F33" i="61"/>
  <c r="K30" i="61"/>
  <c r="G45" i="52" s="1"/>
  <c r="J30" i="61"/>
  <c r="F45" i="52" s="1"/>
  <c r="I30" i="61"/>
  <c r="E45" i="52" s="1"/>
  <c r="H30" i="61"/>
  <c r="F29" i="61"/>
  <c r="L29" i="61" s="1"/>
  <c r="F28" i="61"/>
  <c r="L28" i="61" s="1"/>
  <c r="F27" i="61"/>
  <c r="L27" i="61" s="1"/>
  <c r="K24" i="61"/>
  <c r="G44" i="52" s="1"/>
  <c r="J24" i="61"/>
  <c r="F44" i="52" s="1"/>
  <c r="I24" i="61"/>
  <c r="E44" i="52" s="1"/>
  <c r="H24" i="61"/>
  <c r="D44" i="52" s="1"/>
  <c r="F23" i="61"/>
  <c r="L23" i="61" s="1"/>
  <c r="F22" i="61"/>
  <c r="F21" i="61"/>
  <c r="L21" i="61" s="1"/>
  <c r="K18" i="61"/>
  <c r="G43" i="52" s="1"/>
  <c r="J18" i="61"/>
  <c r="F43" i="52" s="1"/>
  <c r="I18" i="61"/>
  <c r="E43" i="52" s="1"/>
  <c r="H18" i="61"/>
  <c r="D43" i="52" s="1"/>
  <c r="F17" i="61"/>
  <c r="L17" i="61" s="1"/>
  <c r="F16" i="61"/>
  <c r="L16" i="61" s="1"/>
  <c r="F15" i="61"/>
  <c r="K12" i="61"/>
  <c r="J12" i="61"/>
  <c r="I12" i="61"/>
  <c r="H12" i="61"/>
  <c r="D42" i="52" s="1"/>
  <c r="F11" i="61"/>
  <c r="L11" i="61" s="1"/>
  <c r="F10" i="61"/>
  <c r="L10" i="61" s="1"/>
  <c r="F9" i="61"/>
  <c r="B2" i="61"/>
  <c r="K36" i="60"/>
  <c r="G35" i="52" s="1"/>
  <c r="J36" i="60"/>
  <c r="F35" i="52" s="1"/>
  <c r="I36" i="60"/>
  <c r="E35" i="52" s="1"/>
  <c r="H36" i="60"/>
  <c r="D35" i="52" s="1"/>
  <c r="F35" i="60"/>
  <c r="L35" i="60" s="1"/>
  <c r="F34" i="60"/>
  <c r="L34" i="60" s="1"/>
  <c r="F33" i="60"/>
  <c r="K30" i="60"/>
  <c r="G34" i="52" s="1"/>
  <c r="J30" i="60"/>
  <c r="F34" i="52" s="1"/>
  <c r="I30" i="60"/>
  <c r="E34" i="52" s="1"/>
  <c r="H30" i="60"/>
  <c r="F29" i="60"/>
  <c r="L29" i="60" s="1"/>
  <c r="F28" i="60"/>
  <c r="L28" i="60" s="1"/>
  <c r="F27" i="60"/>
  <c r="L27" i="60" s="1"/>
  <c r="K24" i="60"/>
  <c r="G33" i="52" s="1"/>
  <c r="J24" i="60"/>
  <c r="F33" i="52" s="1"/>
  <c r="I24" i="60"/>
  <c r="E33" i="52" s="1"/>
  <c r="H24" i="60"/>
  <c r="D33" i="52" s="1"/>
  <c r="F23" i="60"/>
  <c r="L23" i="60" s="1"/>
  <c r="F22" i="60"/>
  <c r="F21" i="60"/>
  <c r="L21" i="60" s="1"/>
  <c r="K18" i="60"/>
  <c r="G32" i="52" s="1"/>
  <c r="J18" i="60"/>
  <c r="F32" i="52" s="1"/>
  <c r="I18" i="60"/>
  <c r="E32" i="52" s="1"/>
  <c r="H18" i="60"/>
  <c r="D32" i="52" s="1"/>
  <c r="F17" i="60"/>
  <c r="L17" i="60" s="1"/>
  <c r="F16" i="60"/>
  <c r="L16" i="60" s="1"/>
  <c r="F15" i="60"/>
  <c r="K12" i="60"/>
  <c r="J12" i="60"/>
  <c r="I12" i="60"/>
  <c r="H12" i="60"/>
  <c r="D31" i="52" s="1"/>
  <c r="F11" i="60"/>
  <c r="L11" i="60" s="1"/>
  <c r="F10" i="60"/>
  <c r="L10" i="60" s="1"/>
  <c r="F9" i="60"/>
  <c r="B2" i="60"/>
  <c r="K36" i="59"/>
  <c r="G24" i="52" s="1"/>
  <c r="J36" i="59"/>
  <c r="F24" i="52" s="1"/>
  <c r="I36" i="59"/>
  <c r="E24" i="52" s="1"/>
  <c r="H36" i="59"/>
  <c r="D24" i="52" s="1"/>
  <c r="F35" i="59"/>
  <c r="L35" i="59" s="1"/>
  <c r="F34" i="59"/>
  <c r="L34" i="59" s="1"/>
  <c r="F33" i="59"/>
  <c r="L33" i="59" s="1"/>
  <c r="K30" i="59"/>
  <c r="G23" i="52" s="1"/>
  <c r="J30" i="59"/>
  <c r="F23" i="52" s="1"/>
  <c r="I30" i="59"/>
  <c r="E23" i="52" s="1"/>
  <c r="H30" i="59"/>
  <c r="D23" i="52" s="1"/>
  <c r="F29" i="59"/>
  <c r="L29" i="59" s="1"/>
  <c r="F28" i="59"/>
  <c r="L28" i="59" s="1"/>
  <c r="F27" i="59"/>
  <c r="L27" i="59" s="1"/>
  <c r="K24" i="59"/>
  <c r="G22" i="52" s="1"/>
  <c r="J24" i="59"/>
  <c r="F22" i="52" s="1"/>
  <c r="I24" i="59"/>
  <c r="E22" i="52" s="1"/>
  <c r="H24" i="59"/>
  <c r="D22" i="52" s="1"/>
  <c r="F23" i="59"/>
  <c r="L23" i="59" s="1"/>
  <c r="F22" i="59"/>
  <c r="L22" i="59" s="1"/>
  <c r="F21" i="59"/>
  <c r="L21" i="59" s="1"/>
  <c r="K18" i="59"/>
  <c r="G21" i="52" s="1"/>
  <c r="J18" i="59"/>
  <c r="F21" i="52" s="1"/>
  <c r="I18" i="59"/>
  <c r="E21" i="52" s="1"/>
  <c r="H18" i="59"/>
  <c r="D21" i="52" s="1"/>
  <c r="F17" i="59"/>
  <c r="L17" i="59" s="1"/>
  <c r="F16" i="59"/>
  <c r="L16" i="59" s="1"/>
  <c r="F15" i="59"/>
  <c r="K12" i="59"/>
  <c r="G20" i="52" s="1"/>
  <c r="J12" i="59"/>
  <c r="F20" i="52" s="1"/>
  <c r="I12" i="59"/>
  <c r="E20" i="52" s="1"/>
  <c r="H12" i="59"/>
  <c r="D20" i="52" s="1"/>
  <c r="F11" i="59"/>
  <c r="L11" i="59" s="1"/>
  <c r="F10" i="59"/>
  <c r="L10" i="59" s="1"/>
  <c r="F9" i="59"/>
  <c r="L9" i="59" s="1"/>
  <c r="B2" i="59"/>
  <c r="B2" i="48"/>
  <c r="B7" i="48"/>
  <c r="B32" i="48"/>
  <c r="B26" i="48"/>
  <c r="B20" i="48"/>
  <c r="B14" i="48"/>
  <c r="B8" i="48"/>
  <c r="I24" i="48"/>
  <c r="F11" i="52" s="1"/>
  <c r="G24" i="48"/>
  <c r="D11" i="52" s="1"/>
  <c r="I18" i="48"/>
  <c r="F10" i="52" s="1"/>
  <c r="G18" i="48"/>
  <c r="D10" i="52" s="1"/>
  <c r="G12" i="48"/>
  <c r="D9" i="52" s="1"/>
  <c r="J36" i="48"/>
  <c r="G13" i="52" s="1"/>
  <c r="I36" i="48"/>
  <c r="F13" i="52" s="1"/>
  <c r="H36" i="48"/>
  <c r="E13" i="52" s="1"/>
  <c r="G36" i="48"/>
  <c r="D13" i="52" s="1"/>
  <c r="K35" i="48"/>
  <c r="K34" i="48"/>
  <c r="K33" i="48"/>
  <c r="J30" i="48"/>
  <c r="G12" i="52" s="1"/>
  <c r="I30" i="48"/>
  <c r="F12" i="52" s="1"/>
  <c r="H30" i="48"/>
  <c r="E12" i="52" s="1"/>
  <c r="G30" i="48"/>
  <c r="D12" i="52" s="1"/>
  <c r="K29" i="48"/>
  <c r="K28" i="48"/>
  <c r="K27" i="48"/>
  <c r="J24" i="48"/>
  <c r="G11" i="52" s="1"/>
  <c r="H24" i="48"/>
  <c r="E11" i="52" s="1"/>
  <c r="K23" i="48"/>
  <c r="K22" i="48"/>
  <c r="K21" i="48"/>
  <c r="J18" i="48"/>
  <c r="G10" i="52" s="1"/>
  <c r="H18" i="48"/>
  <c r="E10" i="52" s="1"/>
  <c r="K17" i="48"/>
  <c r="K16" i="48"/>
  <c r="K15" i="48"/>
  <c r="J12" i="48"/>
  <c r="G9" i="52" s="1"/>
  <c r="I12" i="48"/>
  <c r="F9" i="52" s="1"/>
  <c r="H12" i="48"/>
  <c r="E9" i="52" s="1"/>
  <c r="L24" i="59" l="1"/>
  <c r="L64" i="64"/>
  <c r="B78" i="52"/>
  <c r="F64" i="32"/>
  <c r="B14" i="52"/>
  <c r="J64" i="32"/>
  <c r="B58" i="52"/>
  <c r="I64" i="32"/>
  <c r="B47" i="52"/>
  <c r="G64" i="32"/>
  <c r="B25" i="52"/>
  <c r="J69" i="52"/>
  <c r="H69" i="52"/>
  <c r="J38" i="63"/>
  <c r="F64" i="52"/>
  <c r="F74" i="52" s="1"/>
  <c r="N74" i="52" s="1"/>
  <c r="F24" i="63"/>
  <c r="B66" i="52" s="1"/>
  <c r="L22" i="63"/>
  <c r="L24" i="63" s="1"/>
  <c r="F30" i="63"/>
  <c r="B67" i="52" s="1"/>
  <c r="L27" i="63"/>
  <c r="L30" i="63" s="1"/>
  <c r="F12" i="63"/>
  <c r="B64" i="52" s="1"/>
  <c r="L9" i="63"/>
  <c r="L12" i="63" s="1"/>
  <c r="K38" i="63"/>
  <c r="G64" i="52"/>
  <c r="G74" i="52" s="1"/>
  <c r="O74" i="52" s="1"/>
  <c r="H38" i="63"/>
  <c r="D67" i="52"/>
  <c r="D74" i="52" s="1"/>
  <c r="L74" i="52" s="1"/>
  <c r="F36" i="63"/>
  <c r="B68" i="52" s="1"/>
  <c r="L33" i="63"/>
  <c r="L36" i="63" s="1"/>
  <c r="I38" i="63"/>
  <c r="E64" i="52"/>
  <c r="E74" i="52" s="1"/>
  <c r="M74" i="52" s="1"/>
  <c r="F18" i="63"/>
  <c r="B65" i="52" s="1"/>
  <c r="L15" i="63"/>
  <c r="L18" i="63" s="1"/>
  <c r="F30" i="62"/>
  <c r="B56" i="52" s="1"/>
  <c r="L27" i="62"/>
  <c r="L30" i="62" s="1"/>
  <c r="F12" i="62"/>
  <c r="B53" i="52" s="1"/>
  <c r="L9" i="62"/>
  <c r="K38" i="62"/>
  <c r="G53" i="52"/>
  <c r="G63" i="52" s="1"/>
  <c r="O63" i="52" s="1"/>
  <c r="H38" i="62"/>
  <c r="D56" i="52"/>
  <c r="D63" i="52" s="1"/>
  <c r="L63" i="52" s="1"/>
  <c r="L36" i="62"/>
  <c r="J38" i="62"/>
  <c r="F53" i="52"/>
  <c r="F63" i="52" s="1"/>
  <c r="N63" i="52" s="1"/>
  <c r="L12" i="62"/>
  <c r="F18" i="62"/>
  <c r="B54" i="52" s="1"/>
  <c r="L15" i="62"/>
  <c r="L18" i="62" s="1"/>
  <c r="F24" i="62"/>
  <c r="B55" i="52" s="1"/>
  <c r="L22" i="62"/>
  <c r="L24" i="62" s="1"/>
  <c r="I38" i="62"/>
  <c r="E53" i="52"/>
  <c r="E63" i="52" s="1"/>
  <c r="M63" i="52" s="1"/>
  <c r="I38" i="61"/>
  <c r="E42" i="52"/>
  <c r="E52" i="52" s="1"/>
  <c r="M52" i="52" s="1"/>
  <c r="L30" i="61"/>
  <c r="J38" i="61"/>
  <c r="F42" i="52"/>
  <c r="F52" i="52" s="1"/>
  <c r="N52" i="52" s="1"/>
  <c r="F24" i="61"/>
  <c r="B44" i="52" s="1"/>
  <c r="L22" i="61"/>
  <c r="L24" i="61" s="1"/>
  <c r="F18" i="61"/>
  <c r="B43" i="52" s="1"/>
  <c r="L15" i="61"/>
  <c r="L18" i="61" s="1"/>
  <c r="F12" i="61"/>
  <c r="B42" i="52" s="1"/>
  <c r="L9" i="61"/>
  <c r="L12" i="61" s="1"/>
  <c r="K38" i="61"/>
  <c r="G42" i="52"/>
  <c r="G52" i="52" s="1"/>
  <c r="O52" i="52" s="1"/>
  <c r="H38" i="61"/>
  <c r="D45" i="52"/>
  <c r="D52" i="52" s="1"/>
  <c r="L52" i="52" s="1"/>
  <c r="F36" i="61"/>
  <c r="B46" i="52" s="1"/>
  <c r="L33" i="61"/>
  <c r="L36" i="61" s="1"/>
  <c r="J38" i="60"/>
  <c r="F31" i="52"/>
  <c r="F41" i="52" s="1"/>
  <c r="N41" i="52" s="1"/>
  <c r="F12" i="60"/>
  <c r="B31" i="52" s="1"/>
  <c r="L9" i="60"/>
  <c r="L12" i="60" s="1"/>
  <c r="K38" i="60"/>
  <c r="G31" i="52"/>
  <c r="G41" i="52" s="1"/>
  <c r="O41" i="52" s="1"/>
  <c r="H38" i="60"/>
  <c r="D34" i="52"/>
  <c r="D41" i="52" s="1"/>
  <c r="L41" i="52" s="1"/>
  <c r="F36" i="60"/>
  <c r="B35" i="52" s="1"/>
  <c r="L33" i="60"/>
  <c r="L36" i="60" s="1"/>
  <c r="F24" i="60"/>
  <c r="B33" i="52" s="1"/>
  <c r="L22" i="60"/>
  <c r="L24" i="60" s="1"/>
  <c r="F18" i="60"/>
  <c r="B32" i="52" s="1"/>
  <c r="L15" i="60"/>
  <c r="L18" i="60" s="1"/>
  <c r="L30" i="60"/>
  <c r="I38" i="60"/>
  <c r="E31" i="52"/>
  <c r="E41" i="52" s="1"/>
  <c r="M41" i="52" s="1"/>
  <c r="F18" i="59"/>
  <c r="B21" i="52" s="1"/>
  <c r="J21" i="52" s="1"/>
  <c r="L15" i="59"/>
  <c r="L18" i="59" s="1"/>
  <c r="L12" i="59"/>
  <c r="L30" i="59"/>
  <c r="L36" i="59"/>
  <c r="K36" i="48"/>
  <c r="D19" i="52"/>
  <c r="L19" i="52" s="1"/>
  <c r="K24" i="48"/>
  <c r="H64" i="32"/>
  <c r="B36" i="52"/>
  <c r="E30" i="52"/>
  <c r="M30" i="52" s="1"/>
  <c r="D30" i="52"/>
  <c r="G30" i="52"/>
  <c r="O30" i="52" s="1"/>
  <c r="F30" i="52"/>
  <c r="N30" i="52" s="1"/>
  <c r="C11" i="66"/>
  <c r="C39" i="66" s="1"/>
  <c r="I33" i="43"/>
  <c r="E12" i="66"/>
  <c r="E40" i="66" s="1"/>
  <c r="J19" i="46"/>
  <c r="B12" i="66"/>
  <c r="B40" i="66" s="1"/>
  <c r="G19" i="46"/>
  <c r="F12" i="66"/>
  <c r="F40" i="66" s="1"/>
  <c r="K19" i="46"/>
  <c r="G12" i="66"/>
  <c r="G40" i="66" s="1"/>
  <c r="L19" i="46"/>
  <c r="D12" i="66"/>
  <c r="D40" i="66" s="1"/>
  <c r="I19" i="46"/>
  <c r="C12" i="66"/>
  <c r="C40" i="66" s="1"/>
  <c r="C10" i="66"/>
  <c r="C38" i="66" s="1"/>
  <c r="F35" i="65"/>
  <c r="G38" i="66"/>
  <c r="J35" i="65"/>
  <c r="D10" i="66"/>
  <c r="D38" i="66" s="1"/>
  <c r="G35" i="65"/>
  <c r="H38" i="66"/>
  <c r="K35" i="65"/>
  <c r="E10" i="66"/>
  <c r="E38" i="66" s="1"/>
  <c r="H35" i="65"/>
  <c r="B10" i="66"/>
  <c r="B38" i="66" s="1"/>
  <c r="F19" i="52"/>
  <c r="N19" i="52" s="1"/>
  <c r="G9" i="66"/>
  <c r="K64" i="32"/>
  <c r="E9" i="66"/>
  <c r="E37" i="66" s="1"/>
  <c r="E19" i="52"/>
  <c r="G19" i="52"/>
  <c r="O19" i="52" s="1"/>
  <c r="M9" i="31"/>
  <c r="M49" i="64"/>
  <c r="M45" i="64"/>
  <c r="M41" i="64"/>
  <c r="M37" i="64"/>
  <c r="M33" i="64"/>
  <c r="M29" i="64"/>
  <c r="M25" i="64"/>
  <c r="M21" i="64"/>
  <c r="M17" i="64"/>
  <c r="M13" i="64"/>
  <c r="M56" i="64"/>
  <c r="M52" i="64"/>
  <c r="M48" i="64"/>
  <c r="M44" i="64"/>
  <c r="M40" i="64"/>
  <c r="M36" i="64"/>
  <c r="M32" i="64"/>
  <c r="M28" i="64"/>
  <c r="M24" i="64"/>
  <c r="M20" i="64"/>
  <c r="M16" i="64"/>
  <c r="M12" i="64"/>
  <c r="M55" i="64"/>
  <c r="M51" i="64"/>
  <c r="M47" i="64"/>
  <c r="M43" i="64"/>
  <c r="M39" i="64"/>
  <c r="M35" i="64"/>
  <c r="M31" i="64"/>
  <c r="M27" i="64"/>
  <c r="M23" i="64"/>
  <c r="M19" i="64"/>
  <c r="M15" i="64"/>
  <c r="M11" i="64"/>
  <c r="M54" i="64"/>
  <c r="M50" i="64"/>
  <c r="M46" i="64"/>
  <c r="M42" i="64"/>
  <c r="M38" i="64"/>
  <c r="M34" i="64"/>
  <c r="M30" i="64"/>
  <c r="M26" i="64"/>
  <c r="M22" i="64"/>
  <c r="M18" i="64"/>
  <c r="M14" i="64"/>
  <c r="M10" i="64"/>
  <c r="M9" i="64"/>
  <c r="M8" i="64"/>
  <c r="L12" i="32"/>
  <c r="L16" i="32"/>
  <c r="L20" i="32"/>
  <c r="L24" i="32"/>
  <c r="L28" i="32"/>
  <c r="L33" i="32"/>
  <c r="L37" i="32"/>
  <c r="L41" i="32"/>
  <c r="L45" i="32"/>
  <c r="L49" i="32"/>
  <c r="L53" i="32"/>
  <c r="L57" i="32"/>
  <c r="L13" i="32"/>
  <c r="L17" i="32"/>
  <c r="L21" i="32"/>
  <c r="L25" i="32"/>
  <c r="L29" i="32"/>
  <c r="L34" i="32"/>
  <c r="L38" i="32"/>
  <c r="L42" i="32"/>
  <c r="L46" i="32"/>
  <c r="L50" i="32"/>
  <c r="L54" i="32"/>
  <c r="L14" i="32"/>
  <c r="L18" i="32"/>
  <c r="L22" i="32"/>
  <c r="L26" i="32"/>
  <c r="L30" i="32"/>
  <c r="L35" i="32"/>
  <c r="L39" i="32"/>
  <c r="L43" i="32"/>
  <c r="L47" i="32"/>
  <c r="L51" i="32"/>
  <c r="L55" i="32"/>
  <c r="L31" i="32"/>
  <c r="L15" i="32"/>
  <c r="L19" i="32"/>
  <c r="L23" i="32"/>
  <c r="L27" i="32"/>
  <c r="L32" i="32"/>
  <c r="L36" i="32"/>
  <c r="L40" i="32"/>
  <c r="L44" i="32"/>
  <c r="L48" i="32"/>
  <c r="L52" i="32"/>
  <c r="L56" i="32"/>
  <c r="F9" i="66"/>
  <c r="L8" i="32"/>
  <c r="L9" i="32"/>
  <c r="L10" i="32"/>
  <c r="L11" i="32"/>
  <c r="K30" i="48"/>
  <c r="H21" i="52"/>
  <c r="L7" i="65"/>
  <c r="G38" i="48"/>
  <c r="J38" i="48"/>
  <c r="I38" i="48"/>
  <c r="H38" i="48"/>
  <c r="K18" i="48"/>
  <c r="M11" i="46"/>
  <c r="M10" i="46"/>
  <c r="D9" i="66"/>
  <c r="D37" i="66" s="1"/>
  <c r="G37" i="66"/>
  <c r="H9" i="66"/>
  <c r="H15" i="66" s="1"/>
  <c r="C9" i="66"/>
  <c r="C37" i="66" s="1"/>
  <c r="B9" i="66"/>
  <c r="F38" i="66"/>
  <c r="F36" i="62"/>
  <c r="F30" i="61"/>
  <c r="F30" i="60"/>
  <c r="B34" i="52" s="1"/>
  <c r="J34" i="52" s="1"/>
  <c r="D29" i="65"/>
  <c r="I38" i="59"/>
  <c r="J38" i="59"/>
  <c r="K38" i="59"/>
  <c r="H38" i="59"/>
  <c r="F24" i="59"/>
  <c r="B22" i="52" s="1"/>
  <c r="F30" i="59"/>
  <c r="B23" i="52" s="1"/>
  <c r="F36" i="59"/>
  <c r="B24" i="52" s="1"/>
  <c r="F12" i="59"/>
  <c r="B20" i="52" s="1"/>
  <c r="J20" i="52" s="1"/>
  <c r="E36" i="48"/>
  <c r="B13" i="52" s="1"/>
  <c r="E30" i="48"/>
  <c r="B12" i="52" s="1"/>
  <c r="E58" i="64"/>
  <c r="E58" i="32"/>
  <c r="E18" i="48"/>
  <c r="B10" i="52" s="1"/>
  <c r="E24" i="48"/>
  <c r="B11" i="52" s="1"/>
  <c r="F38" i="63" l="1"/>
  <c r="G8" i="66" s="1"/>
  <c r="B82" i="52"/>
  <c r="J82" i="52" s="1"/>
  <c r="H78" i="52"/>
  <c r="H82" i="52" s="1"/>
  <c r="P82" i="52" s="1"/>
  <c r="J78" i="52"/>
  <c r="J25" i="52"/>
  <c r="H25" i="52"/>
  <c r="J58" i="52"/>
  <c r="H58" i="52"/>
  <c r="J47" i="52"/>
  <c r="H47" i="52"/>
  <c r="J14" i="52"/>
  <c r="H14" i="52"/>
  <c r="H21" i="66"/>
  <c r="H27" i="66" s="1"/>
  <c r="C82" i="52" s="1"/>
  <c r="K82" i="52" s="1"/>
  <c r="H67" i="52"/>
  <c r="L38" i="63"/>
  <c r="J68" i="52"/>
  <c r="H68" i="52"/>
  <c r="B74" i="52"/>
  <c r="J74" i="52" s="1"/>
  <c r="J67" i="52"/>
  <c r="J64" i="52"/>
  <c r="H64" i="52"/>
  <c r="J65" i="52"/>
  <c r="H65" i="52"/>
  <c r="J66" i="52"/>
  <c r="H66" i="52"/>
  <c r="J55" i="52"/>
  <c r="H55" i="52"/>
  <c r="J53" i="52"/>
  <c r="H53" i="52"/>
  <c r="J54" i="52"/>
  <c r="H54" i="52"/>
  <c r="L38" i="62"/>
  <c r="J56" i="52"/>
  <c r="H56" i="52"/>
  <c r="J46" i="52"/>
  <c r="H46" i="52"/>
  <c r="J43" i="52"/>
  <c r="H43" i="52"/>
  <c r="L38" i="61"/>
  <c r="J42" i="52"/>
  <c r="H42" i="52"/>
  <c r="J44" i="52"/>
  <c r="H44" i="52"/>
  <c r="J31" i="52"/>
  <c r="H31" i="52"/>
  <c r="F38" i="60"/>
  <c r="D8" i="66" s="1"/>
  <c r="J33" i="52"/>
  <c r="H33" i="52"/>
  <c r="J32" i="52"/>
  <c r="H32" i="52"/>
  <c r="J35" i="52"/>
  <c r="H35" i="52"/>
  <c r="L38" i="60"/>
  <c r="L38" i="59"/>
  <c r="H22" i="52"/>
  <c r="J22" i="52"/>
  <c r="H24" i="52"/>
  <c r="J24" i="52"/>
  <c r="H23" i="52"/>
  <c r="J23" i="52"/>
  <c r="N75" i="52"/>
  <c r="N83" i="52" s="1"/>
  <c r="O75" i="52"/>
  <c r="O83" i="52" s="1"/>
  <c r="H12" i="52"/>
  <c r="J12" i="52"/>
  <c r="H10" i="52"/>
  <c r="J10" i="52"/>
  <c r="H13" i="52"/>
  <c r="J13" i="52"/>
  <c r="H11" i="52"/>
  <c r="J11" i="52"/>
  <c r="J36" i="52"/>
  <c r="H36" i="52"/>
  <c r="E75" i="52"/>
  <c r="M19" i="52"/>
  <c r="M75" i="52" s="1"/>
  <c r="M83" i="52" s="1"/>
  <c r="D75" i="52"/>
  <c r="L30" i="52"/>
  <c r="L75" i="52" s="1"/>
  <c r="L83" i="52" s="1"/>
  <c r="G75" i="52"/>
  <c r="F75" i="52"/>
  <c r="B30" i="52"/>
  <c r="J30" i="52" s="1"/>
  <c r="H34" i="52"/>
  <c r="B41" i="52"/>
  <c r="J41" i="52" s="1"/>
  <c r="H20" i="52"/>
  <c r="F37" i="66"/>
  <c r="M58" i="64"/>
  <c r="L58" i="32"/>
  <c r="F38" i="62"/>
  <c r="F8" i="66" s="1"/>
  <c r="B57" i="52"/>
  <c r="J57" i="52" s="1"/>
  <c r="F38" i="61"/>
  <c r="E8" i="66" s="1"/>
  <c r="E15" i="66" s="1"/>
  <c r="B45" i="52"/>
  <c r="J45" i="52" s="1"/>
  <c r="H37" i="66"/>
  <c r="H48" i="66" s="1"/>
  <c r="H54" i="66" s="1"/>
  <c r="B37" i="66"/>
  <c r="I37" i="66"/>
  <c r="I9" i="66"/>
  <c r="G36" i="66"/>
  <c r="G48" i="66" s="1"/>
  <c r="G54" i="66" s="1"/>
  <c r="F38" i="59"/>
  <c r="C8" i="66" s="1"/>
  <c r="C36" i="66" l="1"/>
  <c r="C48" i="66" s="1"/>
  <c r="C54" i="66" s="1"/>
  <c r="C15" i="66"/>
  <c r="C21" i="66" s="1"/>
  <c r="C27" i="66" s="1"/>
  <c r="C30" i="52" s="1"/>
  <c r="K30" i="52" s="1"/>
  <c r="F36" i="66"/>
  <c r="F15" i="66"/>
  <c r="D36" i="66"/>
  <c r="D48" i="66" s="1"/>
  <c r="D54" i="66" s="1"/>
  <c r="D15" i="66"/>
  <c r="D21" i="66" s="1"/>
  <c r="D27" i="66" s="1"/>
  <c r="C41" i="52" s="1"/>
  <c r="G15" i="66"/>
  <c r="G21" i="66" s="1"/>
  <c r="G27" i="66" s="1"/>
  <c r="C74" i="52" s="1"/>
  <c r="K74" i="52" s="1"/>
  <c r="E21" i="66"/>
  <c r="E27" i="66" s="1"/>
  <c r="C52" i="52" s="1"/>
  <c r="K52" i="52" s="1"/>
  <c r="E36" i="66"/>
  <c r="E48" i="66" s="1"/>
  <c r="E54" i="66" s="1"/>
  <c r="H74" i="52"/>
  <c r="P74" i="52" s="1"/>
  <c r="H30" i="52"/>
  <c r="P30" i="52" s="1"/>
  <c r="F83" i="52"/>
  <c r="N84" i="52" s="1"/>
  <c r="N76" i="52"/>
  <c r="D83" i="52"/>
  <c r="L84" i="52" s="1"/>
  <c r="L76" i="52"/>
  <c r="G83" i="52"/>
  <c r="O84" i="52" s="1"/>
  <c r="O76" i="52"/>
  <c r="E83" i="52"/>
  <c r="M84" i="52" s="1"/>
  <c r="M76" i="52"/>
  <c r="H41" i="52"/>
  <c r="P41" i="52" s="1"/>
  <c r="K41" i="52"/>
  <c r="H45" i="52"/>
  <c r="H52" i="52" s="1"/>
  <c r="P52" i="52" s="1"/>
  <c r="B52" i="52"/>
  <c r="J52" i="52" s="1"/>
  <c r="H57" i="52"/>
  <c r="H63" i="52" s="1"/>
  <c r="P63" i="52" s="1"/>
  <c r="B63" i="52"/>
  <c r="J63" i="52" s="1"/>
  <c r="F48" i="66"/>
  <c r="F54" i="66" s="1"/>
  <c r="F21" i="66"/>
  <c r="F27" i="66" s="1"/>
  <c r="C63" i="52" s="1"/>
  <c r="K63" i="52" s="1"/>
  <c r="K9" i="48"/>
  <c r="K10" i="48"/>
  <c r="K11" i="48"/>
  <c r="A20" i="51"/>
  <c r="A21" i="51" s="1"/>
  <c r="D9" i="36"/>
  <c r="D10" i="36"/>
  <c r="D11" i="36"/>
  <c r="D12" i="36"/>
  <c r="D13" i="36"/>
  <c r="D14" i="36"/>
  <c r="D15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G9" i="43"/>
  <c r="E8" i="46"/>
  <c r="E9" i="46"/>
  <c r="G21" i="43"/>
  <c r="O21" i="43" s="1"/>
  <c r="G20" i="43"/>
  <c r="O20" i="43" s="1"/>
  <c r="G19" i="43"/>
  <c r="O19" i="43" s="1"/>
  <c r="G18" i="43"/>
  <c r="O18" i="43" s="1"/>
  <c r="G17" i="43"/>
  <c r="O17" i="43" s="1"/>
  <c r="G16" i="43"/>
  <c r="O16" i="43" s="1"/>
  <c r="G15" i="43"/>
  <c r="O15" i="43" s="1"/>
  <c r="G14" i="43"/>
  <c r="O14" i="43" s="1"/>
  <c r="G13" i="43"/>
  <c r="O13" i="43" s="1"/>
  <c r="G12" i="43"/>
  <c r="O12" i="43" s="1"/>
  <c r="G11" i="43"/>
  <c r="O11" i="43" s="1"/>
  <c r="G10" i="43"/>
  <c r="O10" i="43" s="1"/>
  <c r="G8" i="43"/>
  <c r="M16" i="31" l="1"/>
  <c r="M13" i="31"/>
  <c r="M14" i="31"/>
  <c r="M12" i="31"/>
  <c r="M11" i="31"/>
  <c r="M15" i="31"/>
  <c r="O9" i="43"/>
  <c r="J9" i="36"/>
  <c r="D30" i="36"/>
  <c r="K12" i="48"/>
  <c r="K38" i="48" s="1"/>
  <c r="M9" i="46"/>
  <c r="M10" i="31"/>
  <c r="E17" i="31"/>
  <c r="A22" i="51"/>
  <c r="A23" i="51" s="1"/>
  <c r="M8" i="46"/>
  <c r="E13" i="46"/>
  <c r="O8" i="43"/>
  <c r="G22" i="43"/>
  <c r="E12" i="48"/>
  <c r="E38" i="48" l="1"/>
  <c r="I36" i="66" s="1"/>
  <c r="B9" i="52"/>
  <c r="I40" i="66"/>
  <c r="I12" i="66"/>
  <c r="I41" i="66"/>
  <c r="I13" i="66"/>
  <c r="I39" i="66"/>
  <c r="I11" i="66"/>
  <c r="B19" i="52" l="1"/>
  <c r="B75" i="52" s="1"/>
  <c r="J9" i="52"/>
  <c r="I8" i="66"/>
  <c r="I15" i="66" s="1"/>
  <c r="B8" i="66"/>
  <c r="H9" i="52"/>
  <c r="H19" i="52" s="1"/>
  <c r="P19" i="52" s="1"/>
  <c r="I43" i="66"/>
  <c r="B36" i="66" l="1"/>
  <c r="B48" i="66" s="1"/>
  <c r="B15" i="66"/>
  <c r="J19" i="52"/>
  <c r="J75" i="52" s="1"/>
  <c r="J83" i="52" s="1"/>
  <c r="B83" i="52"/>
  <c r="J84" i="52" s="1"/>
  <c r="J76" i="52"/>
  <c r="H75" i="52"/>
  <c r="P75" i="52"/>
  <c r="P83" i="52" s="1"/>
  <c r="B21" i="66"/>
  <c r="B27" i="66" s="1"/>
  <c r="I44" i="66" l="1"/>
  <c r="I27" i="66"/>
  <c r="C19" i="52"/>
  <c r="H83" i="52"/>
  <c r="P84" i="52" s="1"/>
  <c r="P76" i="52"/>
  <c r="B54" i="66"/>
  <c r="I54" i="66" s="1"/>
  <c r="I48" i="66"/>
  <c r="I17" i="66"/>
  <c r="K19" i="52" l="1"/>
  <c r="K75" i="52" s="1"/>
  <c r="K83" i="52" s="1"/>
  <c r="C75" i="52"/>
  <c r="C83" i="52" l="1"/>
  <c r="K84" i="52" s="1"/>
  <c r="K76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0" authorId="0" shapeId="0" xr:uid="{8C17AE91-0299-8F4F-9E73-633D1029331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FF0000"/>
            <rFont val="Tahoma"/>
            <family val="2"/>
          </rPr>
          <t xml:space="preserve">Fiona - REcommend changing to outputs </t>
        </r>
      </text>
    </comment>
  </commentList>
</comments>
</file>

<file path=xl/sharedStrings.xml><?xml version="1.0" encoding="utf-8"?>
<sst xmlns="http://schemas.openxmlformats.org/spreadsheetml/2006/main" count="921" uniqueCount="411">
  <si>
    <t>Total</t>
  </si>
  <si>
    <t>Insurance</t>
  </si>
  <si>
    <t>Utilities &amp; Other Services</t>
  </si>
  <si>
    <t>Unit Measure</t>
  </si>
  <si>
    <t>Unit</t>
  </si>
  <si>
    <t>Detail</t>
  </si>
  <si>
    <t>Vehicle Fuel</t>
  </si>
  <si>
    <t>Budget Line</t>
  </si>
  <si>
    <t>International air travel - Personnel</t>
  </si>
  <si>
    <t>Vehicle Maintenance</t>
  </si>
  <si>
    <t>Object Class Category</t>
  </si>
  <si>
    <t>Communication Costs</t>
  </si>
  <si>
    <t>Audit Fee</t>
  </si>
  <si>
    <t>Bank Charges</t>
  </si>
  <si>
    <t>BUDGET WORKINGS</t>
  </si>
  <si>
    <t>Domestic air travel - Personnel</t>
  </si>
  <si>
    <t>Domestic road travel - Supplies</t>
  </si>
  <si>
    <t>Qty</t>
  </si>
  <si>
    <t>Totals</t>
  </si>
  <si>
    <t>Accommodation</t>
  </si>
  <si>
    <t>Notes</t>
  </si>
  <si>
    <t>TRAVEL COSTS</t>
  </si>
  <si>
    <t>Description</t>
  </si>
  <si>
    <t>Rent &amp; Rates</t>
  </si>
  <si>
    <t>Cleaning costs</t>
  </si>
  <si>
    <t>Premises Repairs &amp; Maintenance</t>
  </si>
  <si>
    <t>Stationery</t>
  </si>
  <si>
    <t>Other Admin Costs</t>
  </si>
  <si>
    <t>OVERHEADS / ADMINISTRATION COSTS</t>
  </si>
  <si>
    <t>EQUIPMENT PURCHASES</t>
  </si>
  <si>
    <t>Vehicle Insurance</t>
  </si>
  <si>
    <t>No nights</t>
  </si>
  <si>
    <t>Unit Cost Local Currency</t>
  </si>
  <si>
    <t>Notes:</t>
  </si>
  <si>
    <t>MONITORING &amp; EVALUATION COSTS</t>
  </si>
  <si>
    <t>Number</t>
  </si>
  <si>
    <t>Budget line</t>
  </si>
  <si>
    <t>identify cost, e.g. international air travel, domestic air travel, supplies shipment, fuel, vehicle maintenance, vehicle insurance)</t>
  </si>
  <si>
    <t>specifiy what cost is for</t>
  </si>
  <si>
    <t xml:space="preserve">Obtain the costs of equipment ensuring to include all customs and tax related costs as well as transport costs of equipment </t>
  </si>
  <si>
    <t>Enter in notes where the equipment will be located (especially applicable for computer equipment).</t>
  </si>
  <si>
    <t>e.g. flight &amp; visa, flight, trip, litres, vehicle, nights</t>
  </si>
  <si>
    <t>Overheads</t>
  </si>
  <si>
    <t>EDMUND RICE FOUNDATION</t>
  </si>
  <si>
    <t>Project Location</t>
  </si>
  <si>
    <t>ERFA</t>
  </si>
  <si>
    <t>Program</t>
  </si>
  <si>
    <t>The overarching development initiative (ministry, entity) that sets priorities and guides project outcomes, results and activities. Programs constitute a coherent set of development activities (projects) that pursue a single focus.</t>
  </si>
  <si>
    <t>Project</t>
  </si>
  <si>
    <t>PROGRAM NAME:</t>
  </si>
  <si>
    <t>PROGRAM:</t>
  </si>
  <si>
    <t>DIRECT PROJECT COSTS</t>
  </si>
  <si>
    <t>Edmund Rice Foundation (Australia)</t>
  </si>
  <si>
    <t>Direct cost</t>
  </si>
  <si>
    <t>This is a cost which relates directly to delivery of a Project</t>
  </si>
  <si>
    <t>Indirect/Support</t>
  </si>
  <si>
    <t>This is a cost which supports the overall Program but is not a direct Project cost</t>
  </si>
  <si>
    <t>The practical implementation of the "Program". A discrete investment with a specific start and end date and identified funding. A "Program" may run one or more "Projects"</t>
  </si>
  <si>
    <t>Important definitions:</t>
  </si>
  <si>
    <t>Training - {insert name of training here)</t>
  </si>
  <si>
    <t>Total Budget A$</t>
  </si>
  <si>
    <t>Budget reporting to ERFA</t>
  </si>
  <si>
    <t>Quarter 1 Total Actual</t>
  </si>
  <si>
    <t>Quarter 2 Total Actual</t>
  </si>
  <si>
    <t>Quarter 3 Total Actual</t>
  </si>
  <si>
    <t>Quarter 4 Total Actual</t>
  </si>
  <si>
    <t>Q1</t>
  </si>
  <si>
    <t>Q2</t>
  </si>
  <si>
    <t>Q3</t>
  </si>
  <si>
    <t>Q4</t>
  </si>
  <si>
    <t>Enter Actual Expenditure in Local Currency</t>
  </si>
  <si>
    <t>Total Cost local currency</t>
  </si>
  <si>
    <t>Total Cost Local Currency</t>
  </si>
  <si>
    <t>Office Equipment</t>
  </si>
  <si>
    <t>Communications Equipment</t>
  </si>
  <si>
    <t>Computer Equipment</t>
  </si>
  <si>
    <t>This worksheet will fill automatically</t>
  </si>
  <si>
    <t>Output 1.1</t>
  </si>
  <si>
    <t>Activity 1.1.1</t>
  </si>
  <si>
    <t>Activity 1.1.2</t>
  </si>
  <si>
    <t>Activity 1.1.3</t>
  </si>
  <si>
    <t>Activity 1.2.1</t>
  </si>
  <si>
    <t>Activity 1.2.2</t>
  </si>
  <si>
    <t>Activity 1.2.3</t>
  </si>
  <si>
    <t>Output 1.3</t>
  </si>
  <si>
    <t>Activity 1.3.1</t>
  </si>
  <si>
    <t>Activity 1.3.2</t>
  </si>
  <si>
    <t>Activity 1.3.3</t>
  </si>
  <si>
    <t>Output 2.1</t>
  </si>
  <si>
    <t>Activity 2.1.1</t>
  </si>
  <si>
    <t>Activity 2.1.2</t>
  </si>
  <si>
    <t>Activity 2.1.3</t>
  </si>
  <si>
    <t>Activity 2.2.1</t>
  </si>
  <si>
    <t>Activity 2.2.2</t>
  </si>
  <si>
    <t>Activity 2.2.3</t>
  </si>
  <si>
    <t>Output 2.3</t>
  </si>
  <si>
    <t>Activity 2.3.1</t>
  </si>
  <si>
    <t>Activity 2.3.2</t>
  </si>
  <si>
    <t>Activity 2.3.3</t>
  </si>
  <si>
    <t>Output 3.1</t>
  </si>
  <si>
    <t>Activity 3.1.1</t>
  </si>
  <si>
    <t>Activity 3.1.2</t>
  </si>
  <si>
    <t>Activity 3.1.3</t>
  </si>
  <si>
    <t>Activity 3.2.1</t>
  </si>
  <si>
    <t>Activity 3.2.2</t>
  </si>
  <si>
    <t>Activity 3.2.3</t>
  </si>
  <si>
    <t>Output 3.3</t>
  </si>
  <si>
    <t>Activity 3.3.1</t>
  </si>
  <si>
    <t>Activity 3.3.2</t>
  </si>
  <si>
    <t>Activity 3.3.3</t>
  </si>
  <si>
    <t>Output 4.1</t>
  </si>
  <si>
    <t>Activity 4.1.1</t>
  </si>
  <si>
    <t>Activity 4.1.2</t>
  </si>
  <si>
    <t>Activity 4.1.3</t>
  </si>
  <si>
    <t>Activity 4.2.1</t>
  </si>
  <si>
    <t>Activity 4.2.2</t>
  </si>
  <si>
    <t>Activity 4.2.3</t>
  </si>
  <si>
    <t>Output 4.3</t>
  </si>
  <si>
    <t>Activity 4.3.1</t>
  </si>
  <si>
    <t>Activity 4.3.2</t>
  </si>
  <si>
    <t>Activity 4.3.3</t>
  </si>
  <si>
    <t>Activities</t>
  </si>
  <si>
    <t>Outcome and Output</t>
  </si>
  <si>
    <t>Total Output 1.1</t>
  </si>
  <si>
    <t>Total Output 1.2</t>
  </si>
  <si>
    <t>Total Output 3.1</t>
  </si>
  <si>
    <t>Total Output 1.3</t>
  </si>
  <si>
    <t>Total Output 2.2</t>
  </si>
  <si>
    <t>Total Output 3.2</t>
  </si>
  <si>
    <t>Total Output 4.3</t>
  </si>
  <si>
    <t>No. of units</t>
  </si>
  <si>
    <t>Program name</t>
  </si>
  <si>
    <t>Output 5.1</t>
  </si>
  <si>
    <t>Activity 5.1.1</t>
  </si>
  <si>
    <t>Activity 5.1.2</t>
  </si>
  <si>
    <t>Activity 5.1.3</t>
  </si>
  <si>
    <t>Activity 5.2.1</t>
  </si>
  <si>
    <t>Activity 5.2.2</t>
  </si>
  <si>
    <t>Activity 5.2.3</t>
  </si>
  <si>
    <t>Output 5.3</t>
  </si>
  <si>
    <t>Activity 5.3.1</t>
  </si>
  <si>
    <t>Activity 5.3.2</t>
  </si>
  <si>
    <t>Activity 5.3.3</t>
  </si>
  <si>
    <t>Total Output 5.3</t>
  </si>
  <si>
    <t>OUTPUT 2.2</t>
  </si>
  <si>
    <t>OUTPUT 2.1</t>
  </si>
  <si>
    <t>OUTPUT 1.3</t>
  </si>
  <si>
    <t>OUTPUT 1.2</t>
  </si>
  <si>
    <t>OUTPUT 1.1</t>
  </si>
  <si>
    <t>Dec</t>
  </si>
  <si>
    <t>Nov</t>
  </si>
  <si>
    <t>Oct</t>
  </si>
  <si>
    <t>Sep</t>
  </si>
  <si>
    <t>Aug</t>
  </si>
  <si>
    <t>May</t>
  </si>
  <si>
    <t>Apr</t>
  </si>
  <si>
    <t>Mar</t>
  </si>
  <si>
    <t>Feb</t>
  </si>
  <si>
    <t xml:space="preserve">Jan </t>
  </si>
  <si>
    <t>Year:</t>
  </si>
  <si>
    <t>Activity Plan for:</t>
  </si>
  <si>
    <t>OUTPUT 1.4</t>
  </si>
  <si>
    <t>Activity 1.4.1</t>
  </si>
  <si>
    <t>Activity 1.4.2</t>
  </si>
  <si>
    <t>Activity 1.4.3</t>
  </si>
  <si>
    <t>OUTPUT 1.5</t>
  </si>
  <si>
    <t>Activity 1.5.1</t>
  </si>
  <si>
    <t>Activity 1.5.2</t>
  </si>
  <si>
    <t>Activity 1.5.3</t>
  </si>
  <si>
    <t>OUTPUT 2.3</t>
  </si>
  <si>
    <t>OUTPUT 2.4</t>
  </si>
  <si>
    <t>Activity 2.4.1</t>
  </si>
  <si>
    <t>Activity 2.4.2</t>
  </si>
  <si>
    <t>Activity 2.4.3</t>
  </si>
  <si>
    <t>OUTPUT 2.5</t>
  </si>
  <si>
    <t>Activity 2.5.1</t>
  </si>
  <si>
    <t>Activity 2.5.2</t>
  </si>
  <si>
    <t>Activity 2.5.3</t>
  </si>
  <si>
    <t>OUTPUT 3.1</t>
  </si>
  <si>
    <t>OUTPUT 3.2</t>
  </si>
  <si>
    <t>OUTPUT 3.3</t>
  </si>
  <si>
    <t>OUTPUT 3.4</t>
  </si>
  <si>
    <t>OUTPUT 3.5</t>
  </si>
  <si>
    <t>Activity 3.4.1</t>
  </si>
  <si>
    <t>Activity 3.4.2</t>
  </si>
  <si>
    <t>Activity 3.4.3</t>
  </si>
  <si>
    <t>Activity 3.5.1</t>
  </si>
  <si>
    <t>Activity 3.5.2</t>
  </si>
  <si>
    <t>Activity 3.5.3</t>
  </si>
  <si>
    <t>OUTPUT 4.1</t>
  </si>
  <si>
    <t>OUTPUT 4.2</t>
  </si>
  <si>
    <t>OUTPUT 4.3</t>
  </si>
  <si>
    <t>OUTPUT 4.4</t>
  </si>
  <si>
    <t>Activity 4.4.1</t>
  </si>
  <si>
    <t>Activity 4.4.2</t>
  </si>
  <si>
    <t>Activity 4.4.3</t>
  </si>
  <si>
    <t>OUTPUT 4.5</t>
  </si>
  <si>
    <t>Activity 4.5.1</t>
  </si>
  <si>
    <t>Activity 4.5.2</t>
  </si>
  <si>
    <t>Activity 4.5.3</t>
  </si>
  <si>
    <t>OUTPUT 5.1</t>
  </si>
  <si>
    <t>OUTPUT 5.2</t>
  </si>
  <si>
    <t>OUTPUT 5.3</t>
  </si>
  <si>
    <t>OUTPUT 5.4</t>
  </si>
  <si>
    <t>Activity 5.4.1</t>
  </si>
  <si>
    <t>Activity 5.4.2</t>
  </si>
  <si>
    <t>Activity 5.4.3</t>
  </si>
  <si>
    <t>OUTPUT 5.5</t>
  </si>
  <si>
    <t>Activity 5.5.1</t>
  </si>
  <si>
    <t>Activity 5.5.2</t>
  </si>
  <si>
    <t>Activity 5.5.3</t>
  </si>
  <si>
    <t>OUTPUT 6.1</t>
  </si>
  <si>
    <t>Activity 6.1.1</t>
  </si>
  <si>
    <t>Activity 6.1.2</t>
  </si>
  <si>
    <t>Activity 6.1.3</t>
  </si>
  <si>
    <t>OUTPUT 6.2</t>
  </si>
  <si>
    <t>Activity 6.2.1</t>
  </si>
  <si>
    <t>Activity 6.2.2</t>
  </si>
  <si>
    <t>Activity 6.2.3</t>
  </si>
  <si>
    <t>OUTPUT 6.3</t>
  </si>
  <si>
    <t>Activity 6.3.1</t>
  </si>
  <si>
    <t>Activity 6.3.2</t>
  </si>
  <si>
    <t>Activity 6.3.3</t>
  </si>
  <si>
    <t>OUTPUT 6.4</t>
  </si>
  <si>
    <t>Activity 6.4.1</t>
  </si>
  <si>
    <t>Activity 6.4.2</t>
  </si>
  <si>
    <t>Activity 6.4.3</t>
  </si>
  <si>
    <t>OUTPUT 6.5</t>
  </si>
  <si>
    <t>Activity 6.5.1</t>
  </si>
  <si>
    <t>Activity 6.5.2</t>
  </si>
  <si>
    <t>Activity 6.5.3</t>
  </si>
  <si>
    <t xml:space="preserve">Inputs or activities to produce output </t>
  </si>
  <si>
    <t>quantity</t>
  </si>
  <si>
    <t>Quantity</t>
  </si>
  <si>
    <t xml:space="preserve">For quarterly reports, enter the ACTUAL </t>
  </si>
  <si>
    <t>expenditure in local currency</t>
  </si>
  <si>
    <t>Outcome 1</t>
  </si>
  <si>
    <t>Output 1.2</t>
  </si>
  <si>
    <t>Output 1.4</t>
  </si>
  <si>
    <t>Output 1.5</t>
  </si>
  <si>
    <t>Total Output 1.4</t>
  </si>
  <si>
    <t>Total Output 1.5</t>
  </si>
  <si>
    <t>Explanatory notes</t>
  </si>
  <si>
    <t>GRAND TOTAL OUTOME 1</t>
  </si>
  <si>
    <t>Output 1</t>
  </si>
  <si>
    <t xml:space="preserve">Output 2 </t>
  </si>
  <si>
    <t>Output 3</t>
  </si>
  <si>
    <t xml:space="preserve">Output 4 </t>
  </si>
  <si>
    <t>Outcome 1:</t>
  </si>
  <si>
    <t>Outcome 2</t>
  </si>
  <si>
    <t>Outcome 3:</t>
  </si>
  <si>
    <t>Outcome 4:</t>
  </si>
  <si>
    <t>Outcome 5:</t>
  </si>
  <si>
    <t>Outcome 6:</t>
  </si>
  <si>
    <t>Outcome 2:</t>
  </si>
  <si>
    <t>Output 5</t>
  </si>
  <si>
    <t>Output 2.2</t>
  </si>
  <si>
    <t>Output 2.4</t>
  </si>
  <si>
    <t>Output 2.5</t>
  </si>
  <si>
    <t>GRAND TOTAL OUTOME 2</t>
  </si>
  <si>
    <t>Total Output 2.1</t>
  </si>
  <si>
    <t>Total Output 2.3</t>
  </si>
  <si>
    <t>Total Output 2.4</t>
  </si>
  <si>
    <t>Total Output 2.5</t>
  </si>
  <si>
    <t>Outcome 3</t>
  </si>
  <si>
    <t>Output 3.2</t>
  </si>
  <si>
    <t>Output 3.4</t>
  </si>
  <si>
    <t>Output 3.5</t>
  </si>
  <si>
    <t>GRAND TOTAL OUTOME 3</t>
  </si>
  <si>
    <t>Outcome 4</t>
  </si>
  <si>
    <t>Output 4.2</t>
  </si>
  <si>
    <t>Output 4.4</t>
  </si>
  <si>
    <t>Output 4.5</t>
  </si>
  <si>
    <t>Total Output 4.1</t>
  </si>
  <si>
    <t>Total Output 4.2</t>
  </si>
  <si>
    <t>Total Output 4.4</t>
  </si>
  <si>
    <t>Total Output 4.5</t>
  </si>
  <si>
    <t>GRAND TOTAL OUTOME 4</t>
  </si>
  <si>
    <t>Outcome 5</t>
  </si>
  <si>
    <t>Output 5.2</t>
  </si>
  <si>
    <t>Output 5.4</t>
  </si>
  <si>
    <t>Output 5.5</t>
  </si>
  <si>
    <t>Total Output 5.1</t>
  </si>
  <si>
    <t>Total Output 5.2</t>
  </si>
  <si>
    <t>Total Output 5.4</t>
  </si>
  <si>
    <t>Total Output 5.5</t>
  </si>
  <si>
    <t>GRAND TOTAL OUTOME 5</t>
  </si>
  <si>
    <t>Outcome 6</t>
  </si>
  <si>
    <t>Output 6.1</t>
  </si>
  <si>
    <t>Output 6.2</t>
  </si>
  <si>
    <t>Output 6.3</t>
  </si>
  <si>
    <t>Output 6.4</t>
  </si>
  <si>
    <t>Output 6.5</t>
  </si>
  <si>
    <t>Total Output 6.1</t>
  </si>
  <si>
    <t>Total Output 6.2</t>
  </si>
  <si>
    <t>Total Output 6.3</t>
  </si>
  <si>
    <t>Total Output 6.4</t>
  </si>
  <si>
    <t>Total Output 6.5</t>
  </si>
  <si>
    <t>Job Title</t>
  </si>
  <si>
    <t>Employee name</t>
  </si>
  <si>
    <t>Balance check (should equal 0)</t>
  </si>
  <si>
    <t>Amount allocated to Outcome 1</t>
  </si>
  <si>
    <t>Amount allocated to Outcome 2</t>
  </si>
  <si>
    <t>Amount allocated to Outcome 3</t>
  </si>
  <si>
    <t>Amount allocated to Outcome 4</t>
  </si>
  <si>
    <t>Amount allocated to Outcome 5</t>
  </si>
  <si>
    <t>Amount allocated to Outcome 6</t>
  </si>
  <si>
    <t>DIRECT PERSONNEL - THOSE WORKING TO DELIVER AN OUTPUT</t>
  </si>
  <si>
    <t>SUPPORT PERSONNEL - THOSE WORKING TO SUPPORT OPERATIONS</t>
  </si>
  <si>
    <t>TOTALS (SUPPORT PERSONNEL)</t>
  </si>
  <si>
    <t>TOTALS (DIRECT PERSONNEL)</t>
  </si>
  <si>
    <t>Amount allocated to admin</t>
  </si>
  <si>
    <t>Note that equipment specific to delivery of Outcomes should be included in that budget</t>
  </si>
  <si>
    <t>Admin equipment only to be included in this budget sheet</t>
  </si>
  <si>
    <t>Staff Admin Training</t>
  </si>
  <si>
    <t>Number of trainings</t>
  </si>
  <si>
    <t>Number of staff</t>
  </si>
  <si>
    <t>Per person amount</t>
  </si>
  <si>
    <t>STAFF ADMIN TRAINING COSTS</t>
  </si>
  <si>
    <t>Overhead/admin cost</t>
  </si>
  <si>
    <t>Marketing</t>
  </si>
  <si>
    <t>Signage</t>
  </si>
  <si>
    <t>T-shirts</t>
  </si>
  <si>
    <t>Purpose and to whom this amount will be paid</t>
  </si>
  <si>
    <t>Item</t>
  </si>
  <si>
    <t>Other</t>
  </si>
  <si>
    <t>Add other line items as required</t>
  </si>
  <si>
    <t>Travel</t>
  </si>
  <si>
    <t>M&amp;E</t>
  </si>
  <si>
    <t>Salaries</t>
  </si>
  <si>
    <t>orange areas must be completed allocating costs to outcomes/admin</t>
  </si>
  <si>
    <t>TOTAL BUDGET</t>
  </si>
  <si>
    <t>TOTAL PER OUTCOME</t>
  </si>
  <si>
    <t>Staff Training</t>
  </si>
  <si>
    <t>BUDGET SUMMARY - CY2020</t>
  </si>
  <si>
    <t>Budget area</t>
  </si>
  <si>
    <t>Variance must equal zero (0). If not, please check your worksheets to ensure all budget amounts have been allocated to</t>
  </si>
  <si>
    <t>outcomes/admin in the columns provided</t>
  </si>
  <si>
    <t>TOTAL BUDGET IN YOUR CURRENCY</t>
  </si>
  <si>
    <t>TOTAL BUDGET IN AUSTRALIAN DOLLARS</t>
  </si>
  <si>
    <t>Enter AUD currency conversion rate:</t>
  </si>
  <si>
    <t>Variance</t>
  </si>
  <si>
    <t>Direct costs</t>
  </si>
  <si>
    <t>INTERNATIONAL PROGRAM BUDGET TEMPLATES 2020</t>
  </si>
  <si>
    <t>IT IS IMPORTANT TO COMPLETE THE PROJECT WORKSHEET FIRST AS THIS WILL FEED INTO OTHERS</t>
  </si>
  <si>
    <t xml:space="preserve">This file (with completed worksheets) is to be uploaded with the ERFA Funding Application. </t>
  </si>
  <si>
    <t>The "Summary" worksheet contains the figures that must be entered in your online application.</t>
  </si>
  <si>
    <t>The Outcomes and Outputs in the "Project" worksheet must MATCH those entered in your online application.</t>
  </si>
  <si>
    <t>It is important to complete the "Project" worksheet first as this will feed into other worksheeets.</t>
  </si>
  <si>
    <t>Orange sections allocating expenses to Outcomes MUST be completed</t>
  </si>
  <si>
    <t>Check yellow highlighted columns to ensure variance is equal to zero (0)</t>
  </si>
  <si>
    <t>ADMIN</t>
  </si>
  <si>
    <t>Total Output 3.3</t>
  </si>
  <si>
    <t>Total Output 3.4</t>
  </si>
  <si>
    <t>Total Output 3.5</t>
  </si>
  <si>
    <t>Funding Sources</t>
  </si>
  <si>
    <t>Total budget</t>
  </si>
  <si>
    <t>***THE INFORMATION BELOW MUST BE ENTERED IN THE RELEVANT SECTION OF YOUR ONLINE FUNDING APPLICATION TO ERFA***</t>
  </si>
  <si>
    <t>TOTAL DIRECT PROJECT COSTS</t>
  </si>
  <si>
    <t>Balance</t>
  </si>
  <si>
    <t>ENTER FUNDING SOURCES AND AMOUNTS IN TABLE BELOW</t>
  </si>
  <si>
    <t>Total required from each funder</t>
  </si>
  <si>
    <t>FUNDING REQUIRED IN AUSTRALIAN DOLLARS</t>
  </si>
  <si>
    <t>------------------------------------------------------------------------------------------------------------------</t>
  </si>
  <si>
    <t>ERFA funds request</t>
  </si>
  <si>
    <t>{insert funder names}</t>
  </si>
  <si>
    <t>Q1 ACTUALS</t>
  </si>
  <si>
    <t>Q2 ACTUALS</t>
  </si>
  <si>
    <t>Q3 ACTUALS</t>
  </si>
  <si>
    <t>Q4 ACTUALS</t>
  </si>
  <si>
    <t>Quarterly actuals must be recorded at the bottom of the worksheet</t>
  </si>
  <si>
    <t>Orange areas must be completed allocating costs to outcomes</t>
  </si>
  <si>
    <t>Personnel</t>
  </si>
  <si>
    <t>Staff training</t>
  </si>
  <si>
    <t>OUTCOME 3 TOTAL</t>
  </si>
  <si>
    <t>OUTCOME 2 TOTAL</t>
  </si>
  <si>
    <t>OUTCOME 1 TOTAL</t>
  </si>
  <si>
    <t>OUTCOME 4 TOTAL</t>
  </si>
  <si>
    <t>OUTCOME 5 TOTAL</t>
  </si>
  <si>
    <t>OUTCOME 6 TOTAL</t>
  </si>
  <si>
    <t>ADMIN COSTS</t>
  </si>
  <si>
    <t>Support personnel</t>
  </si>
  <si>
    <t>TOTAL SUPPORT  COSTS</t>
  </si>
  <si>
    <t>ERFA funding request</t>
  </si>
  <si>
    <t>LOCAL CURRENCY</t>
  </si>
  <si>
    <t>AUSTRALIAN DOLLARS</t>
  </si>
  <si>
    <t>AUD conversion rate</t>
  </si>
  <si>
    <t>Total Budget</t>
  </si>
  <si>
    <t>{verification - figures in this row should equal those in row above}</t>
  </si>
  <si>
    <t>What is the name of the Program?</t>
  </si>
  <si>
    <t>If seeking funding for a specific Project within your Program, please provide name of Project</t>
  </si>
  <si>
    <t>What is the location (city &amp; country) of the Program/Project?</t>
  </si>
  <si>
    <t xml:space="preserve">List all the Program/Project Outcomes then list each major Output for each Outcome. </t>
  </si>
  <si>
    <t>Jun</t>
  </si>
  <si>
    <t>Jul</t>
  </si>
  <si>
    <t>GREEN SECTIONS MUST BE COMPLETED</t>
  </si>
  <si>
    <t>Your activity plan will populate inputs/activities</t>
  </si>
  <si>
    <t>What local currency does this budget use?</t>
  </si>
  <si>
    <t>Complete this budget in your local currency and Insert the AUD conversion rate at I16 in the "Summary" worksheet</t>
  </si>
  <si>
    <t>Use your local currency</t>
  </si>
  <si>
    <t>No. of months or quarters</t>
  </si>
  <si>
    <t>Monthly or Quarterly Cost Local Currency</t>
  </si>
  <si>
    <t>ERFA may request evidence of detailed activity/expenditure in quarterly reporting or during field monitoring.</t>
  </si>
  <si>
    <t>THIS FILE MUST BE **FULLY** COMPLETED AND UPLOPADED WITH FUNDING APPLICATIONS FOR 2020</t>
  </si>
  <si>
    <t>ALL worksheets are compulsory EXCEPT Worksheet 19 (see comment number 4 below)</t>
  </si>
  <si>
    <t>Worksheet 4 "Detailed Activity Budget" is NOT a compulsory worksheet. It is designed to assist programs in developing detailed budgets for Activities. However, please note the conditions at the top of that worksheet.</t>
  </si>
  <si>
    <t>Whilst this worksheet is not compulsory, ERFA may request further detail on the costings for Activities for your application and/or</t>
  </si>
  <si>
    <t>TOTAL</t>
  </si>
  <si>
    <t>NOTE: This is NOT a compulsory worksheet. It is designed to assist programs in developing detailed budgets for Activities.
Totals for each Activity can be transferred to the relevant Outcomes worksheet.</t>
  </si>
  <si>
    <t>Please contact ejfaller@edmundrice.org if you need more lines included for Outcomes, Outputs or Activities; if you have any problems with the worksheets or any queries on what information is to be included.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</si>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</sst>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€&quot;* #,##0.00_-;\-&quot;€&quot;* #,##0.00_-;_-&quot;€&quot;* &quot;-&quot;??_-;_-@_-"/>
    <numFmt numFmtId="165" formatCode="_-* #,##0.00\ _F_B_-;\-* #,##0.00\ _F_B_-;_-* &quot;-&quot;??\ _F_B_-;_-@_-"/>
    <numFmt numFmtId="166" formatCode="#,##0_ ;[Red]\-#,##0\ "/>
    <numFmt numFmtId="167" formatCode="_-[$$-409]* #,##0.00_ ;_-[$$-409]* \-#,##0.00\ ;_-[$$-409]* &quot;-&quot;??_ ;_-@_ "/>
    <numFmt numFmtId="168" formatCode="_-* #,##0\ _F_B_-;\-* #,##0\ _F_B_-;_-* &quot;-&quot;??\ _F_B_-;_-@_-"/>
    <numFmt numFmtId="169" formatCode="[$$-C09]#,##0;[Red]\-[$$-C09]#,##0"/>
    <numFmt numFmtId="170" formatCode="[$$-C09]#,##0;\-[$$-C09]#,##0"/>
    <numFmt numFmtId="171" formatCode="#,##0_ ;\-#,##0\ "/>
  </numFmts>
  <fonts count="60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0"/>
      <color theme="1"/>
      <name val="Times New Roman"/>
      <family val="1"/>
    </font>
    <font>
      <b/>
      <i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FF0000"/>
      <name val="Tahoma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 (Body)"/>
    </font>
    <font>
      <sz val="14"/>
      <color rgb="FF000000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0091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3FEFF"/>
        <bgColor rgb="FF000000"/>
      </patternFill>
    </fill>
    <fill>
      <patternFill patternType="solid">
        <fgColor rgb="FFB8CCE4"/>
        <bgColor rgb="FF000000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rgb="FFC0C0C0"/>
      </right>
      <top style="medium">
        <color indexed="64"/>
      </top>
      <bottom/>
      <diagonal/>
    </border>
  </borders>
  <cellStyleXfs count="331">
    <xf numFmtId="0" fontId="0" fillId="0" borderId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31" fillId="0" borderId="0"/>
  </cellStyleXfs>
  <cellXfs count="556">
    <xf numFmtId="0" fontId="0" fillId="0" borderId="0" xfId="0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3" fontId="10" fillId="0" borderId="3" xfId="0" applyNumberFormat="1" applyFont="1" applyFill="1" applyBorder="1" applyAlignment="1" applyProtection="1">
      <alignment wrapText="1"/>
      <protection locked="0"/>
    </xf>
    <xf numFmtId="3" fontId="9" fillId="0" borderId="4" xfId="0" applyNumberFormat="1" applyFont="1" applyFill="1" applyBorder="1" applyAlignment="1" applyProtection="1">
      <alignment horizontal="center" wrapText="1"/>
      <protection locked="0"/>
    </xf>
    <xf numFmtId="3" fontId="9" fillId="0" borderId="3" xfId="0" applyNumberFormat="1" applyFont="1" applyFill="1" applyBorder="1" applyAlignment="1" applyProtection="1">
      <alignment wrapText="1"/>
      <protection locked="0"/>
    </xf>
    <xf numFmtId="3" fontId="9" fillId="0" borderId="4" xfId="0" applyNumberFormat="1" applyFont="1" applyFill="1" applyBorder="1" applyAlignment="1" applyProtection="1">
      <alignment wrapText="1"/>
      <protection locked="0"/>
    </xf>
    <xf numFmtId="0" fontId="9" fillId="0" borderId="4" xfId="0" applyFont="1" applyFill="1" applyBorder="1" applyProtection="1">
      <protection locked="0"/>
    </xf>
    <xf numFmtId="3" fontId="10" fillId="3" borderId="6" xfId="0" applyNumberFormat="1" applyFont="1" applyFill="1" applyBorder="1" applyAlignment="1" applyProtection="1">
      <alignment wrapText="1"/>
      <protection locked="0"/>
    </xf>
    <xf numFmtId="0" fontId="10" fillId="3" borderId="7" xfId="0" applyFont="1" applyFill="1" applyBorder="1" applyProtection="1">
      <protection locked="0"/>
    </xf>
    <xf numFmtId="168" fontId="9" fillId="0" borderId="0" xfId="1" applyNumberFormat="1" applyFont="1" applyProtection="1">
      <protection locked="0"/>
    </xf>
    <xf numFmtId="167" fontId="9" fillId="0" borderId="0" xfId="0" applyNumberFormat="1" applyFo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7" fontId="9" fillId="0" borderId="0" xfId="0" applyNumberFormat="1" applyFont="1" applyAlignment="1" applyProtection="1">
      <alignment horizontal="right" vertical="center"/>
      <protection locked="0"/>
    </xf>
    <xf numFmtId="0" fontId="9" fillId="0" borderId="4" xfId="0" applyFont="1" applyBorder="1" applyProtection="1"/>
    <xf numFmtId="3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vertical="center" wrapText="1"/>
    </xf>
    <xf numFmtId="3" fontId="10" fillId="2" borderId="2" xfId="0" applyNumberFormat="1" applyFont="1" applyFill="1" applyBorder="1" applyAlignment="1" applyProtection="1">
      <alignment horizontal="left" wrapText="1"/>
    </xf>
    <xf numFmtId="3" fontId="10" fillId="2" borderId="2" xfId="0" applyNumberFormat="1" applyFont="1" applyFill="1" applyBorder="1" applyAlignment="1" applyProtection="1">
      <alignment horizontal="center" wrapText="1"/>
    </xf>
    <xf numFmtId="0" fontId="10" fillId="2" borderId="11" xfId="0" applyFont="1" applyFill="1" applyBorder="1" applyAlignment="1" applyProtection="1">
      <alignment wrapText="1"/>
    </xf>
    <xf numFmtId="0" fontId="10" fillId="2" borderId="1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Fill="1" applyBorder="1" applyProtection="1">
      <protection locked="0"/>
    </xf>
    <xf numFmtId="0" fontId="9" fillId="0" borderId="4" xfId="0" applyFont="1" applyFill="1" applyBorder="1" applyAlignment="1" applyProtection="1">
      <alignment wrapText="1"/>
      <protection locked="0"/>
    </xf>
    <xf numFmtId="0" fontId="14" fillId="0" borderId="4" xfId="0" applyFont="1" applyBorder="1" applyAlignment="1" applyProtection="1">
      <alignment vertical="center"/>
    </xf>
    <xf numFmtId="0" fontId="9" fillId="0" borderId="0" xfId="0" applyFont="1" applyFill="1" applyAlignment="1" applyProtection="1">
      <alignment vertical="center" wrapText="1"/>
      <protection locked="0"/>
    </xf>
    <xf numFmtId="3" fontId="9" fillId="0" borderId="3" xfId="0" applyNumberFormat="1" applyFont="1" applyBorder="1" applyAlignment="1" applyProtection="1">
      <alignment wrapText="1"/>
      <protection locked="0"/>
    </xf>
    <xf numFmtId="165" fontId="9" fillId="0" borderId="0" xfId="1" applyFont="1" applyFill="1" applyProtection="1">
      <protection locked="0"/>
    </xf>
    <xf numFmtId="0" fontId="10" fillId="2" borderId="10" xfId="0" applyFont="1" applyFill="1" applyBorder="1" applyAlignment="1" applyProtection="1">
      <alignment vertical="center" wrapText="1"/>
    </xf>
    <xf numFmtId="0" fontId="9" fillId="0" borderId="3" xfId="11" applyFont="1" applyFill="1" applyBorder="1" applyAlignment="1" applyProtection="1">
      <alignment horizontal="left"/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168" fontId="9" fillId="0" borderId="0" xfId="1" applyNumberFormat="1" applyFont="1" applyBorder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3" fontId="9" fillId="0" borderId="0" xfId="0" applyNumberFormat="1" applyFont="1" applyProtection="1">
      <protection locked="0"/>
    </xf>
    <xf numFmtId="0" fontId="9" fillId="0" borderId="0" xfId="0" applyFont="1" applyProtection="1"/>
    <xf numFmtId="0" fontId="10" fillId="0" borderId="0" xfId="0" applyFont="1" applyProtection="1"/>
    <xf numFmtId="3" fontId="10" fillId="2" borderId="2" xfId="0" applyNumberFormat="1" applyFont="1" applyFill="1" applyBorder="1" applyAlignment="1" applyProtection="1">
      <alignment horizontal="center" vertical="center"/>
      <protection locked="0"/>
    </xf>
    <xf numFmtId="167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3" fontId="9" fillId="0" borderId="4" xfId="0" applyNumberFormat="1" applyFont="1" applyFill="1" applyBorder="1" applyAlignment="1" applyProtection="1">
      <alignment horizontal="center"/>
      <protection locked="0"/>
    </xf>
    <xf numFmtId="165" fontId="9" fillId="0" borderId="0" xfId="1" applyFont="1" applyProtection="1">
      <protection locked="0"/>
    </xf>
    <xf numFmtId="0" fontId="15" fillId="0" borderId="4" xfId="0" applyFont="1" applyFill="1" applyBorder="1" applyProtection="1"/>
    <xf numFmtId="0" fontId="16" fillId="0" borderId="0" xfId="0" applyFont="1" applyProtection="1"/>
    <xf numFmtId="0" fontId="9" fillId="0" borderId="0" xfId="0" applyFont="1" applyFill="1" applyProtection="1"/>
    <xf numFmtId="0" fontId="7" fillId="0" borderId="0" xfId="0" applyFont="1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7" fillId="0" borderId="0" xfId="0" applyFont="1" applyProtection="1"/>
    <xf numFmtId="0" fontId="10" fillId="0" borderId="0" xfId="0" applyFont="1" applyFill="1" applyBorder="1" applyProtection="1">
      <protection locked="0"/>
    </xf>
    <xf numFmtId="10" fontId="9" fillId="0" borderId="0" xfId="12" applyNumberFormat="1" applyFont="1" applyFill="1" applyBorder="1" applyProtection="1">
      <protection locked="0"/>
    </xf>
    <xf numFmtId="166" fontId="9" fillId="0" borderId="0" xfId="0" applyNumberFormat="1" applyFont="1" applyFill="1" applyBorder="1" applyProtection="1">
      <protection locked="0"/>
    </xf>
    <xf numFmtId="9" fontId="9" fillId="0" borderId="0" xfId="12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left" wrapText="1"/>
    </xf>
    <xf numFmtId="0" fontId="10" fillId="0" borderId="4" xfId="0" applyFont="1" applyFill="1" applyBorder="1" applyProtection="1"/>
    <xf numFmtId="3" fontId="9" fillId="0" borderId="4" xfId="0" applyNumberFormat="1" applyFont="1" applyFill="1" applyBorder="1" applyProtection="1"/>
    <xf numFmtId="0" fontId="10" fillId="2" borderId="4" xfId="0" applyFont="1" applyFill="1" applyBorder="1" applyProtection="1"/>
    <xf numFmtId="3" fontId="9" fillId="0" borderId="4" xfId="0" applyNumberFormat="1" applyFont="1" applyFill="1" applyBorder="1" applyAlignment="1" applyProtection="1">
      <alignment horizontal="left"/>
    </xf>
    <xf numFmtId="0" fontId="13" fillId="4" borderId="4" xfId="0" applyFont="1" applyFill="1" applyBorder="1" applyProtection="1"/>
    <xf numFmtId="3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/>
    <xf numFmtId="3" fontId="8" fillId="0" borderId="4" xfId="0" applyNumberFormat="1" applyFont="1" applyBorder="1" applyAlignment="1" applyProtection="1">
      <alignment vertical="center"/>
    </xf>
    <xf numFmtId="3" fontId="9" fillId="0" borderId="20" xfId="0" applyNumberFormat="1" applyFont="1" applyFill="1" applyBorder="1" applyProtection="1"/>
    <xf numFmtId="3" fontId="10" fillId="2" borderId="4" xfId="0" applyNumberFormat="1" applyFont="1" applyFill="1" applyBorder="1" applyAlignment="1" applyProtection="1">
      <alignment horizontal="right"/>
    </xf>
    <xf numFmtId="3" fontId="13" fillId="4" borderId="4" xfId="0" applyNumberFormat="1" applyFont="1" applyFill="1" applyBorder="1" applyAlignment="1" applyProtection="1">
      <alignment horizontal="right"/>
    </xf>
    <xf numFmtId="170" fontId="10" fillId="2" borderId="11" xfId="0" applyNumberFormat="1" applyFont="1" applyFill="1" applyBorder="1" applyAlignment="1" applyProtection="1">
      <alignment vertical="center" wrapText="1"/>
    </xf>
    <xf numFmtId="170" fontId="10" fillId="7" borderId="3" xfId="0" applyNumberFormat="1" applyFont="1" applyFill="1" applyBorder="1" applyAlignment="1" applyProtection="1">
      <alignment vertical="center"/>
      <protection locked="0"/>
    </xf>
    <xf numFmtId="170" fontId="10" fillId="7" borderId="4" xfId="0" applyNumberFormat="1" applyFont="1" applyFill="1" applyBorder="1" applyAlignment="1" applyProtection="1">
      <alignment vertical="center"/>
      <protection locked="0"/>
    </xf>
    <xf numFmtId="170" fontId="10" fillId="7" borderId="5" xfId="0" applyNumberFormat="1" applyFont="1" applyFill="1" applyBorder="1" applyAlignment="1" applyProtection="1">
      <alignment vertical="center"/>
      <protection locked="0"/>
    </xf>
    <xf numFmtId="3" fontId="9" fillId="7" borderId="3" xfId="0" applyNumberFormat="1" applyFont="1" applyFill="1" applyBorder="1" applyAlignment="1" applyProtection="1">
      <alignment vertical="center"/>
    </xf>
    <xf numFmtId="3" fontId="9" fillId="7" borderId="4" xfId="0" applyNumberFormat="1" applyFont="1" applyFill="1" applyBorder="1" applyAlignment="1" applyProtection="1">
      <alignment vertical="center"/>
    </xf>
    <xf numFmtId="3" fontId="9" fillId="7" borderId="5" xfId="0" applyNumberFormat="1" applyFont="1" applyFill="1" applyBorder="1" applyAlignment="1" applyProtection="1">
      <alignment vertical="center"/>
    </xf>
    <xf numFmtId="0" fontId="9" fillId="0" borderId="3" xfId="11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wrapText="1"/>
    </xf>
    <xf numFmtId="0" fontId="10" fillId="0" borderId="22" xfId="0" applyFont="1" applyBorder="1" applyAlignment="1" applyProtection="1">
      <alignment horizontal="left"/>
    </xf>
    <xf numFmtId="0" fontId="10" fillId="0" borderId="23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wrapText="1"/>
    </xf>
    <xf numFmtId="0" fontId="9" fillId="0" borderId="0" xfId="0" applyFont="1" applyBorder="1" applyProtection="1"/>
    <xf numFmtId="0" fontId="9" fillId="0" borderId="14" xfId="0" applyFont="1" applyBorder="1" applyProtection="1"/>
    <xf numFmtId="0" fontId="17" fillId="0" borderId="0" xfId="0" applyFont="1" applyBorder="1" applyAlignment="1" applyProtection="1">
      <alignment horizontal="left"/>
    </xf>
    <xf numFmtId="169" fontId="17" fillId="0" borderId="0" xfId="0" applyNumberFormat="1" applyFont="1" applyFill="1" applyBorder="1" applyAlignment="1" applyProtection="1">
      <alignment horizontal="center"/>
    </xf>
    <xf numFmtId="0" fontId="10" fillId="5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3" fontId="10" fillId="8" borderId="12" xfId="0" applyNumberFormat="1" applyFont="1" applyFill="1" applyBorder="1" applyAlignment="1" applyProtection="1">
      <alignment horizontal="center" vertical="center" wrapText="1"/>
    </xf>
    <xf numFmtId="0" fontId="10" fillId="8" borderId="12" xfId="0" applyFont="1" applyFill="1" applyBorder="1" applyAlignment="1" applyProtection="1">
      <alignment horizontal="center" vertical="center" wrapText="1"/>
    </xf>
    <xf numFmtId="170" fontId="10" fillId="8" borderId="34" xfId="0" applyNumberFormat="1" applyFont="1" applyFill="1" applyBorder="1" applyAlignment="1" applyProtection="1">
      <alignment vertical="center" wrapText="1"/>
    </xf>
    <xf numFmtId="170" fontId="10" fillId="8" borderId="3" xfId="0" applyNumberFormat="1" applyFont="1" applyFill="1" applyBorder="1" applyAlignment="1" applyProtection="1">
      <alignment vertical="center"/>
      <protection locked="0"/>
    </xf>
    <xf numFmtId="170" fontId="10" fillId="8" borderId="4" xfId="0" applyNumberFormat="1" applyFont="1" applyFill="1" applyBorder="1" applyAlignment="1" applyProtection="1">
      <alignment vertical="center"/>
      <protection locked="0"/>
    </xf>
    <xf numFmtId="170" fontId="10" fillId="8" borderId="5" xfId="0" applyNumberFormat="1" applyFont="1" applyFill="1" applyBorder="1" applyAlignment="1" applyProtection="1">
      <alignment vertic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168" fontId="9" fillId="8" borderId="4" xfId="1" applyNumberFormat="1" applyFont="1" applyFill="1" applyBorder="1" applyAlignment="1" applyProtection="1">
      <protection locked="0"/>
    </xf>
    <xf numFmtId="168" fontId="9" fillId="8" borderId="4" xfId="1" applyNumberFormat="1" applyFont="1" applyFill="1" applyBorder="1" applyAlignment="1" applyProtection="1">
      <alignment horizontal="right"/>
      <protection locked="0"/>
    </xf>
    <xf numFmtId="170" fontId="9" fillId="8" borderId="5" xfId="0" applyNumberFormat="1" applyFont="1" applyFill="1" applyBorder="1" applyAlignment="1" applyProtection="1">
      <alignment wrapText="1"/>
      <protection locked="0"/>
    </xf>
    <xf numFmtId="171" fontId="9" fillId="8" borderId="3" xfId="1" applyNumberFormat="1" applyFont="1" applyFill="1" applyBorder="1" applyProtection="1">
      <protection locked="0"/>
    </xf>
    <xf numFmtId="171" fontId="9" fillId="8" borderId="4" xfId="1" applyNumberFormat="1" applyFont="1" applyFill="1" applyBorder="1" applyProtection="1">
      <protection locked="0"/>
    </xf>
    <xf numFmtId="171" fontId="9" fillId="8" borderId="5" xfId="1" applyNumberFormat="1" applyFont="1" applyFill="1" applyBorder="1" applyProtection="1">
      <protection locked="0"/>
    </xf>
    <xf numFmtId="0" fontId="10" fillId="8" borderId="17" xfId="0" applyFont="1" applyFill="1" applyBorder="1" applyAlignment="1" applyProtection="1">
      <alignment horizontal="left" vertical="center" wrapText="1"/>
    </xf>
    <xf numFmtId="3" fontId="10" fillId="2" borderId="19" xfId="0" applyNumberFormat="1" applyFont="1" applyFill="1" applyBorder="1" applyAlignment="1" applyProtection="1">
      <alignment wrapText="1"/>
      <protection locked="0"/>
    </xf>
    <xf numFmtId="3" fontId="10" fillId="0" borderId="19" xfId="0" applyNumberFormat="1" applyFont="1" applyFill="1" applyBorder="1" applyAlignment="1" applyProtection="1">
      <alignment wrapText="1"/>
      <protection locked="0"/>
    </xf>
    <xf numFmtId="0" fontId="9" fillId="0" borderId="4" xfId="0" applyFont="1" applyBorder="1" applyProtection="1">
      <protection locked="0"/>
    </xf>
    <xf numFmtId="0" fontId="10" fillId="8" borderId="4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vertical="top" wrapText="1"/>
    </xf>
    <xf numFmtId="0" fontId="16" fillId="8" borderId="19" xfId="0" applyFont="1" applyFill="1" applyBorder="1" applyAlignment="1" applyProtection="1">
      <alignment horizontal="left" wrapText="1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Fill="1" applyAlignment="1">
      <alignment horizontal="left" indent="1"/>
    </xf>
    <xf numFmtId="0" fontId="22" fillId="0" borderId="22" xfId="0" applyFont="1" applyFill="1" applyBorder="1"/>
    <xf numFmtId="0" fontId="22" fillId="0" borderId="33" xfId="0" applyFont="1" applyFill="1" applyBorder="1"/>
    <xf numFmtId="0" fontId="22" fillId="0" borderId="27" xfId="0" applyFont="1" applyFill="1" applyBorder="1"/>
    <xf numFmtId="0" fontId="22" fillId="0" borderId="27" xfId="0" applyFont="1" applyFill="1" applyBorder="1" applyAlignment="1">
      <alignment horizontal="left" inden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5" fillId="11" borderId="31" xfId="0" applyFont="1" applyFill="1" applyBorder="1"/>
    <xf numFmtId="0" fontId="25" fillId="11" borderId="0" xfId="0" applyFont="1" applyFill="1" applyBorder="1"/>
    <xf numFmtId="0" fontId="26" fillId="11" borderId="0" xfId="0" applyFont="1" applyFill="1" applyBorder="1" applyAlignment="1">
      <alignment horizontal="left" vertical="center" wrapText="1"/>
    </xf>
    <xf numFmtId="0" fontId="26" fillId="11" borderId="30" xfId="0" applyFont="1" applyFill="1" applyBorder="1" applyAlignment="1">
      <alignment horizontal="left" vertical="center" wrapText="1"/>
    </xf>
    <xf numFmtId="0" fontId="25" fillId="11" borderId="29" xfId="0" applyFont="1" applyFill="1" applyBorder="1"/>
    <xf numFmtId="0" fontId="25" fillId="11" borderId="18" xfId="0" applyFont="1" applyFill="1" applyBorder="1"/>
    <xf numFmtId="0" fontId="26" fillId="11" borderId="18" xfId="0" applyFont="1" applyFill="1" applyBorder="1" applyAlignment="1">
      <alignment horizontal="left" vertical="center" wrapText="1"/>
    </xf>
    <xf numFmtId="0" fontId="26" fillId="11" borderId="28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0" fontId="25" fillId="11" borderId="35" xfId="0" applyFont="1" applyFill="1" applyBorder="1" applyAlignment="1">
      <alignment vertical="center"/>
    </xf>
    <xf numFmtId="0" fontId="25" fillId="11" borderId="36" xfId="0" applyFont="1" applyFill="1" applyBorder="1" applyAlignment="1">
      <alignment vertical="center"/>
    </xf>
    <xf numFmtId="0" fontId="25" fillId="11" borderId="37" xfId="0" applyFont="1" applyFill="1" applyBorder="1" applyAlignment="1">
      <alignment vertical="center"/>
    </xf>
    <xf numFmtId="0" fontId="25" fillId="11" borderId="38" xfId="0" applyFont="1" applyFill="1" applyBorder="1" applyAlignment="1">
      <alignment vertical="center"/>
    </xf>
    <xf numFmtId="0" fontId="26" fillId="11" borderId="39" xfId="0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left" vertical="center" wrapText="1"/>
    </xf>
    <xf numFmtId="0" fontId="25" fillId="0" borderId="0" xfId="0" applyFont="1" applyFill="1" applyBorder="1"/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4" fillId="0" borderId="31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0" fontId="24" fillId="0" borderId="22" xfId="0" applyNumberFormat="1" applyFont="1" applyFill="1" applyBorder="1" applyAlignment="1">
      <alignment horizontal="left" vertical="center" indent="1"/>
    </xf>
    <xf numFmtId="0" fontId="25" fillId="0" borderId="30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8" fillId="12" borderId="39" xfId="0" applyNumberFormat="1" applyFont="1" applyFill="1" applyBorder="1" applyAlignment="1">
      <alignment horizontal="left" vertical="center" indent="1"/>
    </xf>
    <xf numFmtId="0" fontId="28" fillId="12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/>
    <xf numFmtId="0" fontId="30" fillId="0" borderId="0" xfId="0" applyFont="1" applyFill="1"/>
    <xf numFmtId="0" fontId="30" fillId="0" borderId="0" xfId="0" applyFont="1" applyFill="1" applyBorder="1"/>
    <xf numFmtId="0" fontId="5" fillId="0" borderId="4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wrapText="1"/>
    </xf>
    <xf numFmtId="0" fontId="9" fillId="0" borderId="19" xfId="0" applyFont="1" applyFill="1" applyBorder="1" applyAlignment="1" applyProtection="1">
      <alignment horizontal="left"/>
      <protection locked="0"/>
    </xf>
    <xf numFmtId="0" fontId="13" fillId="13" borderId="0" xfId="0" applyFont="1" applyFill="1" applyProtection="1">
      <protection locked="0"/>
    </xf>
    <xf numFmtId="0" fontId="31" fillId="0" borderId="0" xfId="330"/>
    <xf numFmtId="0" fontId="32" fillId="0" borderId="0" xfId="330" applyFont="1" applyAlignment="1">
      <alignment horizontal="left" vertical="center" wrapText="1"/>
    </xf>
    <xf numFmtId="0" fontId="31" fillId="0" borderId="0" xfId="330" applyBorder="1"/>
    <xf numFmtId="0" fontId="32" fillId="0" borderId="39" xfId="330" applyFont="1" applyFill="1" applyBorder="1" applyAlignment="1">
      <alignment horizontal="left" vertical="center" wrapText="1"/>
    </xf>
    <xf numFmtId="0" fontId="32" fillId="10" borderId="9" xfId="330" applyFont="1" applyFill="1" applyBorder="1" applyAlignment="1" applyProtection="1">
      <alignment horizontal="left" vertical="center"/>
      <protection locked="0"/>
    </xf>
    <xf numFmtId="0" fontId="32" fillId="0" borderId="27" xfId="330" applyFont="1" applyFill="1" applyBorder="1" applyAlignment="1">
      <alignment horizontal="left" vertical="center" wrapText="1"/>
    </xf>
    <xf numFmtId="0" fontId="34" fillId="0" borderId="0" xfId="330" applyFont="1" applyBorder="1" applyAlignment="1">
      <alignment horizontal="center" vertical="center" wrapText="1"/>
    </xf>
    <xf numFmtId="0" fontId="35" fillId="0" borderId="0" xfId="330" applyFont="1" applyBorder="1" applyAlignment="1">
      <alignment horizontal="center" vertical="center" wrapText="1"/>
    </xf>
    <xf numFmtId="0" fontId="36" fillId="14" borderId="9" xfId="330" applyFont="1" applyFill="1" applyBorder="1" applyAlignment="1" applyProtection="1">
      <alignment vertical="center" wrapText="1"/>
      <protection locked="0"/>
    </xf>
    <xf numFmtId="0" fontId="37" fillId="15" borderId="9" xfId="330" applyFont="1" applyFill="1" applyBorder="1" applyAlignment="1" applyProtection="1">
      <alignment vertical="center" wrapText="1"/>
      <protection locked="0"/>
    </xf>
    <xf numFmtId="0" fontId="38" fillId="14" borderId="0" xfId="330" applyFont="1" applyFill="1" applyBorder="1" applyAlignment="1">
      <alignment horizontal="left" vertical="center" wrapText="1"/>
    </xf>
    <xf numFmtId="0" fontId="39" fillId="0" borderId="0" xfId="330" applyFont="1" applyBorder="1" applyAlignment="1">
      <alignment vertical="center" wrapText="1"/>
    </xf>
    <xf numFmtId="0" fontId="31" fillId="0" borderId="0" xfId="330" applyBorder="1" applyAlignment="1">
      <alignment vertical="center" wrapText="1"/>
    </xf>
    <xf numFmtId="0" fontId="43" fillId="8" borderId="4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wrapText="1"/>
    </xf>
    <xf numFmtId="3" fontId="9" fillId="7" borderId="42" xfId="0" applyNumberFormat="1" applyFont="1" applyFill="1" applyBorder="1" applyAlignment="1" applyProtection="1">
      <alignment horizontal="center"/>
    </xf>
    <xf numFmtId="3" fontId="9" fillId="7" borderId="12" xfId="0" applyNumberFormat="1" applyFont="1" applyFill="1" applyBorder="1" applyAlignment="1" applyProtection="1">
      <alignment horizontal="center"/>
    </xf>
    <xf numFmtId="3" fontId="9" fillId="7" borderId="34" xfId="0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 applyProtection="1">
      <alignment vertical="center"/>
      <protection locked="0"/>
    </xf>
    <xf numFmtId="3" fontId="10" fillId="0" borderId="3" xfId="1" applyNumberFormat="1" applyFont="1" applyFill="1" applyBorder="1" applyProtection="1"/>
    <xf numFmtId="3" fontId="10" fillId="0" borderId="19" xfId="1" applyNumberFormat="1" applyFont="1" applyFill="1" applyBorder="1" applyProtection="1"/>
    <xf numFmtId="3" fontId="10" fillId="0" borderId="25" xfId="1" applyNumberFormat="1" applyFont="1" applyFill="1" applyBorder="1" applyProtection="1"/>
    <xf numFmtId="3" fontId="9" fillId="0" borderId="3" xfId="1" applyNumberFormat="1" applyFont="1" applyBorder="1" applyAlignment="1" applyProtection="1">
      <alignment horizontal="right"/>
      <protection locked="0"/>
    </xf>
    <xf numFmtId="3" fontId="9" fillId="0" borderId="4" xfId="1" applyNumberFormat="1" applyFont="1" applyBorder="1" applyAlignment="1" applyProtection="1">
      <alignment horizontal="right"/>
      <protection locked="0"/>
    </xf>
    <xf numFmtId="3" fontId="9" fillId="0" borderId="5" xfId="1" applyNumberFormat="1" applyFont="1" applyBorder="1" applyAlignment="1" applyProtection="1">
      <alignment horizontal="right"/>
      <protection locked="0"/>
    </xf>
    <xf numFmtId="3" fontId="9" fillId="0" borderId="4" xfId="1" applyNumberFormat="1" applyFont="1" applyBorder="1" applyProtection="1">
      <protection locked="0"/>
    </xf>
    <xf numFmtId="3" fontId="10" fillId="7" borderId="3" xfId="1" applyNumberFormat="1" applyFont="1" applyFill="1" applyBorder="1" applyProtection="1"/>
    <xf numFmtId="3" fontId="10" fillId="0" borderId="3" xfId="0" applyNumberFormat="1" applyFont="1" applyFill="1" applyBorder="1" applyProtection="1"/>
    <xf numFmtId="3" fontId="10" fillId="0" borderId="19" xfId="0" applyNumberFormat="1" applyFont="1" applyFill="1" applyBorder="1" applyProtection="1"/>
    <xf numFmtId="3" fontId="10" fillId="0" borderId="25" xfId="0" applyNumberFormat="1" applyFont="1" applyFill="1" applyBorder="1" applyProtection="1"/>
    <xf numFmtId="3" fontId="9" fillId="8" borderId="3" xfId="1" applyNumberFormat="1" applyFont="1" applyFill="1" applyBorder="1" applyProtection="1">
      <protection locked="0"/>
    </xf>
    <xf numFmtId="3" fontId="9" fillId="8" borderId="4" xfId="1" applyNumberFormat="1" applyFont="1" applyFill="1" applyBorder="1" applyProtection="1">
      <protection locked="0"/>
    </xf>
    <xf numFmtId="3" fontId="9" fillId="8" borderId="5" xfId="1" applyNumberFormat="1" applyFont="1" applyFill="1" applyBorder="1" applyProtection="1">
      <protection locked="0"/>
    </xf>
    <xf numFmtId="37" fontId="10" fillId="8" borderId="12" xfId="1" applyNumberFormat="1" applyFont="1" applyFill="1" applyBorder="1" applyAlignment="1" applyProtection="1">
      <alignment horizontal="center" vertical="center" wrapText="1"/>
    </xf>
    <xf numFmtId="37" fontId="10" fillId="8" borderId="34" xfId="1" applyNumberFormat="1" applyFont="1" applyFill="1" applyBorder="1" applyAlignment="1" applyProtection="1">
      <alignment vertical="center" wrapText="1"/>
    </xf>
    <xf numFmtId="37" fontId="10" fillId="8" borderId="3" xfId="1" applyNumberFormat="1" applyFont="1" applyFill="1" applyBorder="1" applyAlignment="1" applyProtection="1">
      <alignment vertical="center"/>
      <protection locked="0"/>
    </xf>
    <xf numFmtId="37" fontId="10" fillId="8" borderId="4" xfId="1" applyNumberFormat="1" applyFont="1" applyFill="1" applyBorder="1" applyAlignment="1" applyProtection="1">
      <alignment vertical="center"/>
      <protection locked="0"/>
    </xf>
    <xf numFmtId="37" fontId="10" fillId="8" borderId="5" xfId="1" applyNumberFormat="1" applyFont="1" applyFill="1" applyBorder="1" applyAlignment="1" applyProtection="1">
      <alignment vertical="center"/>
      <protection locked="0"/>
    </xf>
    <xf numFmtId="37" fontId="9" fillId="8" borderId="4" xfId="1" applyNumberFormat="1" applyFont="1" applyFill="1" applyBorder="1" applyAlignment="1" applyProtection="1">
      <alignment horizontal="center"/>
      <protection locked="0"/>
    </xf>
    <xf numFmtId="37" fontId="9" fillId="8" borderId="4" xfId="1" applyNumberFormat="1" applyFont="1" applyFill="1" applyBorder="1" applyAlignment="1" applyProtection="1">
      <protection locked="0"/>
    </xf>
    <xf numFmtId="37" fontId="9" fillId="8" borderId="5" xfId="1" applyNumberFormat="1" applyFont="1" applyFill="1" applyBorder="1" applyAlignment="1" applyProtection="1">
      <alignment wrapText="1"/>
      <protection locked="0"/>
    </xf>
    <xf numFmtId="37" fontId="9" fillId="8" borderId="3" xfId="1" applyNumberFormat="1" applyFont="1" applyFill="1" applyBorder="1" applyProtection="1">
      <protection locked="0"/>
    </xf>
    <xf numFmtId="37" fontId="9" fillId="8" borderId="4" xfId="1" applyNumberFormat="1" applyFont="1" applyFill="1" applyBorder="1" applyProtection="1">
      <protection locked="0"/>
    </xf>
    <xf numFmtId="37" fontId="9" fillId="8" borderId="5" xfId="1" applyNumberFormat="1" applyFont="1" applyFill="1" applyBorder="1" applyProtection="1">
      <protection locked="0"/>
    </xf>
    <xf numFmtId="37" fontId="9" fillId="0" borderId="4" xfId="1" applyNumberFormat="1" applyFont="1" applyFill="1" applyBorder="1" applyAlignment="1" applyProtection="1">
      <alignment horizontal="center" wrapText="1"/>
      <protection locked="0"/>
    </xf>
    <xf numFmtId="37" fontId="9" fillId="0" borderId="4" xfId="1" applyNumberFormat="1" applyFont="1" applyFill="1" applyBorder="1" applyAlignment="1" applyProtection="1">
      <protection locked="0"/>
    </xf>
    <xf numFmtId="37" fontId="9" fillId="0" borderId="5" xfId="1" applyNumberFormat="1" applyFont="1" applyBorder="1" applyAlignment="1" applyProtection="1">
      <alignment wrapText="1"/>
      <protection locked="0"/>
    </xf>
    <xf numFmtId="37" fontId="9" fillId="0" borderId="3" xfId="1" applyNumberFormat="1" applyFont="1" applyBorder="1" applyAlignment="1" applyProtection="1">
      <alignment horizontal="right"/>
      <protection locked="0"/>
    </xf>
    <xf numFmtId="37" fontId="9" fillId="0" borderId="4" xfId="1" applyNumberFormat="1" applyFont="1" applyBorder="1" applyAlignment="1" applyProtection="1">
      <alignment horizontal="right"/>
      <protection locked="0"/>
    </xf>
    <xf numFmtId="37" fontId="9" fillId="0" borderId="5" xfId="1" applyNumberFormat="1" applyFont="1" applyBorder="1" applyAlignment="1" applyProtection="1">
      <alignment horizontal="right"/>
      <protection locked="0"/>
    </xf>
    <xf numFmtId="37" fontId="9" fillId="2" borderId="4" xfId="1" applyNumberFormat="1" applyFont="1" applyFill="1" applyBorder="1" applyAlignment="1" applyProtection="1">
      <alignment wrapText="1"/>
      <protection locked="0"/>
    </xf>
    <xf numFmtId="37" fontId="9" fillId="2" borderId="4" xfId="1" applyNumberFormat="1" applyFont="1" applyFill="1" applyBorder="1" applyAlignment="1" applyProtection="1">
      <alignment horizontal="right" vertical="center"/>
      <protection locked="0"/>
    </xf>
    <xf numFmtId="37" fontId="10" fillId="2" borderId="4" xfId="1" applyNumberFormat="1" applyFont="1" applyFill="1" applyBorder="1" applyAlignment="1" applyProtection="1">
      <alignment wrapText="1"/>
    </xf>
    <xf numFmtId="37" fontId="12" fillId="2" borderId="5" xfId="1" applyNumberFormat="1" applyFont="1" applyFill="1" applyBorder="1" applyAlignment="1" applyProtection="1">
      <alignment wrapText="1"/>
      <protection locked="0"/>
    </xf>
    <xf numFmtId="37" fontId="10" fillId="7" borderId="3" xfId="1" applyNumberFormat="1" applyFont="1" applyFill="1" applyBorder="1" applyProtection="1"/>
    <xf numFmtId="37" fontId="9" fillId="0" borderId="4" xfId="1" applyNumberFormat="1" applyFont="1" applyFill="1" applyBorder="1" applyAlignment="1" applyProtection="1">
      <alignment wrapText="1"/>
      <protection locked="0"/>
    </xf>
    <xf numFmtId="37" fontId="9" fillId="0" borderId="0" xfId="1" applyNumberFormat="1" applyFont="1" applyFill="1" applyAlignment="1" applyProtection="1">
      <alignment horizontal="right" vertical="center"/>
      <protection locked="0"/>
    </xf>
    <xf numFmtId="37" fontId="10" fillId="0" borderId="4" xfId="1" applyNumberFormat="1" applyFont="1" applyFill="1" applyBorder="1" applyAlignment="1" applyProtection="1">
      <alignment horizontal="right" wrapText="1"/>
    </xf>
    <xf numFmtId="37" fontId="12" fillId="0" borderId="5" xfId="1" applyNumberFormat="1" applyFont="1" applyFill="1" applyBorder="1" applyAlignment="1" applyProtection="1">
      <alignment wrapText="1"/>
      <protection locked="0"/>
    </xf>
    <xf numFmtId="37" fontId="10" fillId="0" borderId="3" xfId="1" applyNumberFormat="1" applyFont="1" applyFill="1" applyBorder="1" applyProtection="1"/>
    <xf numFmtId="37" fontId="10" fillId="0" borderId="19" xfId="1" applyNumberFormat="1" applyFont="1" applyFill="1" applyBorder="1" applyProtection="1"/>
    <xf numFmtId="37" fontId="10" fillId="0" borderId="25" xfId="1" applyNumberFormat="1" applyFont="1" applyFill="1" applyBorder="1" applyProtection="1"/>
    <xf numFmtId="37" fontId="13" fillId="13" borderId="0" xfId="1" applyNumberFormat="1" applyFont="1" applyFill="1" applyAlignment="1" applyProtection="1">
      <alignment horizontal="center" vertical="center"/>
      <protection locked="0"/>
    </xf>
    <xf numFmtId="37" fontId="13" fillId="13" borderId="0" xfId="1" applyNumberFormat="1" applyFont="1" applyFill="1" applyAlignment="1" applyProtection="1">
      <alignment horizontal="right" vertical="center"/>
      <protection locked="0"/>
    </xf>
    <xf numFmtId="37" fontId="13" fillId="13" borderId="0" xfId="1" applyNumberFormat="1" applyFont="1" applyFill="1" applyProtection="1">
      <protection locked="0"/>
    </xf>
    <xf numFmtId="3" fontId="9" fillId="0" borderId="4" xfId="1" applyNumberFormat="1" applyFont="1" applyFill="1" applyBorder="1" applyAlignment="1" applyProtection="1">
      <protection locked="0"/>
    </xf>
    <xf numFmtId="3" fontId="9" fillId="0" borderId="5" xfId="0" applyNumberFormat="1" applyFont="1" applyBorder="1" applyAlignment="1" applyProtection="1">
      <alignment wrapText="1"/>
      <protection locked="0"/>
    </xf>
    <xf numFmtId="3" fontId="9" fillId="2" borderId="4" xfId="1" applyNumberFormat="1" applyFont="1" applyFill="1" applyBorder="1" applyAlignment="1" applyProtection="1">
      <alignment horizontal="center" wrapText="1"/>
      <protection locked="0"/>
    </xf>
    <xf numFmtId="3" fontId="9" fillId="2" borderId="4" xfId="1" applyNumberFormat="1" applyFont="1" applyFill="1" applyBorder="1" applyAlignment="1" applyProtection="1">
      <alignment wrapText="1"/>
      <protection locked="0"/>
    </xf>
    <xf numFmtId="3" fontId="9" fillId="2" borderId="4" xfId="0" applyNumberFormat="1" applyFont="1" applyFill="1" applyBorder="1" applyAlignment="1" applyProtection="1">
      <alignment horizontal="right" vertical="center"/>
      <protection locked="0"/>
    </xf>
    <xf numFmtId="3" fontId="10" fillId="2" borderId="4" xfId="1" applyNumberFormat="1" applyFont="1" applyFill="1" applyBorder="1" applyAlignment="1" applyProtection="1">
      <alignment wrapText="1"/>
    </xf>
    <xf numFmtId="3" fontId="12" fillId="2" borderId="5" xfId="2" applyNumberFormat="1" applyFont="1" applyFill="1" applyBorder="1" applyAlignment="1" applyProtection="1">
      <alignment wrapText="1"/>
      <protection locked="0"/>
    </xf>
    <xf numFmtId="3" fontId="9" fillId="0" borderId="4" xfId="1" applyNumberFormat="1" applyFont="1" applyFill="1" applyBorder="1" applyAlignment="1" applyProtection="1">
      <alignment horizontal="center" wrapText="1"/>
      <protection locked="0"/>
    </xf>
    <xf numFmtId="3" fontId="9" fillId="0" borderId="4" xfId="1" applyNumberFormat="1" applyFont="1" applyFill="1" applyBorder="1" applyAlignment="1" applyProtection="1">
      <alignment wrapText="1"/>
      <protection locked="0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wrapText="1"/>
    </xf>
    <xf numFmtId="3" fontId="12" fillId="0" borderId="5" xfId="2" applyNumberFormat="1" applyFont="1" applyFill="1" applyBorder="1" applyAlignment="1" applyProtection="1">
      <alignment wrapText="1"/>
      <protection locked="0"/>
    </xf>
    <xf numFmtId="3" fontId="9" fillId="8" borderId="4" xfId="0" applyNumberFormat="1" applyFont="1" applyFill="1" applyBorder="1" applyAlignment="1" applyProtection="1">
      <alignment horizontal="center"/>
      <protection locked="0"/>
    </xf>
    <xf numFmtId="3" fontId="9" fillId="8" borderId="4" xfId="1" applyNumberFormat="1" applyFont="1" applyFill="1" applyBorder="1" applyAlignment="1" applyProtection="1">
      <protection locked="0"/>
    </xf>
    <xf numFmtId="3" fontId="9" fillId="8" borderId="5" xfId="0" applyNumberFormat="1" applyFont="1" applyFill="1" applyBorder="1" applyAlignment="1" applyProtection="1">
      <alignment wrapText="1"/>
      <protection locked="0"/>
    </xf>
    <xf numFmtId="3" fontId="13" fillId="13" borderId="0" xfId="0" applyNumberFormat="1" applyFont="1" applyFill="1" applyAlignment="1" applyProtection="1">
      <alignment horizontal="center" vertical="center"/>
      <protection locked="0"/>
    </xf>
    <xf numFmtId="3" fontId="13" fillId="13" borderId="0" xfId="0" applyNumberFormat="1" applyFont="1" applyFill="1" applyAlignment="1" applyProtection="1">
      <alignment horizontal="right" vertical="center"/>
      <protection locked="0"/>
    </xf>
    <xf numFmtId="3" fontId="13" fillId="13" borderId="0" xfId="0" applyNumberFormat="1" applyFont="1" applyFill="1" applyProtection="1">
      <protection locked="0"/>
    </xf>
    <xf numFmtId="3" fontId="9" fillId="0" borderId="5" xfId="0" applyNumberFormat="1" applyFont="1" applyFill="1" applyBorder="1" applyProtection="1">
      <protection locked="0"/>
    </xf>
    <xf numFmtId="3" fontId="9" fillId="0" borderId="3" xfId="1" applyNumberFormat="1" applyFont="1" applyFill="1" applyBorder="1" applyProtection="1">
      <protection locked="0"/>
    </xf>
    <xf numFmtId="3" fontId="9" fillId="0" borderId="4" xfId="1" applyNumberFormat="1" applyFont="1" applyFill="1" applyBorder="1" applyProtection="1">
      <protection locked="0"/>
    </xf>
    <xf numFmtId="3" fontId="9" fillId="0" borderId="5" xfId="1" applyNumberFormat="1" applyFont="1" applyFill="1" applyBorder="1" applyProtection="1">
      <protection locked="0"/>
    </xf>
    <xf numFmtId="3" fontId="10" fillId="3" borderId="7" xfId="0" applyNumberFormat="1" applyFont="1" applyFill="1" applyBorder="1" applyProtection="1">
      <protection locked="0"/>
    </xf>
    <xf numFmtId="3" fontId="10" fillId="3" borderId="7" xfId="1" applyNumberFormat="1" applyFont="1" applyFill="1" applyBorder="1" applyProtection="1">
      <protection locked="0"/>
    </xf>
    <xf numFmtId="3" fontId="16" fillId="3" borderId="7" xfId="1" applyNumberFormat="1" applyFont="1" applyFill="1" applyBorder="1" applyAlignment="1" applyProtection="1">
      <alignment horizontal="right"/>
    </xf>
    <xf numFmtId="3" fontId="9" fillId="0" borderId="5" xfId="0" applyNumberFormat="1" applyFont="1" applyFill="1" applyBorder="1" applyAlignment="1" applyProtection="1">
      <alignment wrapText="1"/>
      <protection locked="0"/>
    </xf>
    <xf numFmtId="3" fontId="10" fillId="3" borderId="7" xfId="1" applyNumberFormat="1" applyFont="1" applyFill="1" applyBorder="1" applyProtection="1"/>
    <xf numFmtId="3" fontId="9" fillId="0" borderId="4" xfId="1" applyNumberFormat="1" applyFont="1" applyFill="1" applyBorder="1" applyAlignment="1" applyProtection="1">
      <alignment horizontal="center" wrapText="1"/>
    </xf>
    <xf numFmtId="3" fontId="10" fillId="7" borderId="7" xfId="1" applyNumberFormat="1" applyFont="1" applyFill="1" applyBorder="1" applyProtection="1"/>
    <xf numFmtId="3" fontId="9" fillId="0" borderId="4" xfId="0" applyNumberFormat="1" applyFont="1" applyBorder="1" applyAlignment="1" applyProtection="1">
      <alignment horizontal="center"/>
      <protection locked="0"/>
    </xf>
    <xf numFmtId="3" fontId="9" fillId="0" borderId="5" xfId="0" applyNumberFormat="1" applyFont="1" applyBorder="1" applyProtection="1">
      <protection locked="0"/>
    </xf>
    <xf numFmtId="3" fontId="9" fillId="0" borderId="4" xfId="1" applyNumberFormat="1" applyFont="1" applyBorder="1" applyProtection="1"/>
    <xf numFmtId="3" fontId="9" fillId="0" borderId="4" xfId="1" applyNumberFormat="1" applyFont="1" applyFill="1" applyBorder="1" applyAlignment="1" applyProtection="1"/>
    <xf numFmtId="3" fontId="9" fillId="0" borderId="24" xfId="0" applyNumberFormat="1" applyFont="1" applyBorder="1" applyAlignment="1" applyProtection="1">
      <alignment wrapText="1"/>
      <protection locked="0"/>
    </xf>
    <xf numFmtId="3" fontId="9" fillId="3" borderId="7" xfId="1" applyNumberFormat="1" applyFont="1" applyFill="1" applyBorder="1" applyAlignment="1" applyProtection="1"/>
    <xf numFmtId="0" fontId="32" fillId="0" borderId="31" xfId="330" applyFont="1" applyBorder="1" applyAlignment="1" applyProtection="1">
      <alignment horizontal="left" vertical="center"/>
      <protection locked="0"/>
    </xf>
    <xf numFmtId="0" fontId="31" fillId="0" borderId="0" xfId="330" applyProtection="1">
      <protection locked="0"/>
    </xf>
    <xf numFmtId="0" fontId="32" fillId="0" borderId="0" xfId="330" applyFont="1" applyAlignment="1" applyProtection="1">
      <alignment horizontal="left" vertical="center"/>
      <protection locked="0"/>
    </xf>
    <xf numFmtId="0" fontId="33" fillId="0" borderId="0" xfId="330" applyFont="1" applyAlignment="1" applyProtection="1">
      <alignment vertical="center"/>
      <protection locked="0"/>
    </xf>
    <xf numFmtId="0" fontId="35" fillId="0" borderId="0" xfId="33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3" fontId="10" fillId="3" borderId="41" xfId="1" applyNumberFormat="1" applyFont="1" applyFill="1" applyBorder="1" applyProtection="1"/>
    <xf numFmtId="3" fontId="9" fillId="3" borderId="8" xfId="0" applyNumberFormat="1" applyFont="1" applyFill="1" applyBorder="1" applyProtection="1"/>
    <xf numFmtId="0" fontId="10" fillId="5" borderId="2" xfId="0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3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3" fontId="10" fillId="2" borderId="12" xfId="0" applyNumberFormat="1" applyFont="1" applyFill="1" applyBorder="1" applyAlignment="1" applyProtection="1">
      <alignment horizontal="center" wrapText="1"/>
    </xf>
    <xf numFmtId="0" fontId="10" fillId="5" borderId="12" xfId="0" applyFont="1" applyFill="1" applyBorder="1" applyAlignment="1" applyProtection="1">
      <alignment horizontal="center" wrapText="1"/>
    </xf>
    <xf numFmtId="3" fontId="10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</xf>
    <xf numFmtId="0" fontId="45" fillId="9" borderId="4" xfId="0" applyFont="1" applyFill="1" applyBorder="1" applyProtection="1"/>
    <xf numFmtId="0" fontId="3" fillId="0" borderId="4" xfId="0" applyFont="1" applyBorder="1" applyAlignment="1" applyProtection="1">
      <alignment wrapText="1"/>
    </xf>
    <xf numFmtId="3" fontId="0" fillId="0" borderId="19" xfId="0" applyNumberFormat="1" applyFill="1" applyBorder="1" applyAlignment="1" applyProtection="1">
      <alignment wrapText="1"/>
    </xf>
    <xf numFmtId="3" fontId="0" fillId="0" borderId="4" xfId="0" applyNumberFormat="1" applyBorder="1" applyAlignment="1" applyProtection="1">
      <alignment wrapText="1"/>
    </xf>
    <xf numFmtId="3" fontId="0" fillId="0" borderId="4" xfId="0" applyNumberFormat="1" applyFill="1" applyBorder="1" applyAlignment="1" applyProtection="1">
      <alignment wrapText="1"/>
    </xf>
    <xf numFmtId="3" fontId="0" fillId="0" borderId="4" xfId="0" applyNumberFormat="1" applyBorder="1" applyProtection="1"/>
    <xf numFmtId="3" fontId="0" fillId="0" borderId="4" xfId="0" applyNumberFormat="1" applyFill="1" applyBorder="1" applyProtection="1"/>
    <xf numFmtId="3" fontId="3" fillId="9" borderId="4" xfId="0" applyNumberFormat="1" applyFont="1" applyFill="1" applyBorder="1" applyProtection="1"/>
    <xf numFmtId="0" fontId="47" fillId="0" borderId="0" xfId="0" applyFont="1" applyProtection="1"/>
    <xf numFmtId="0" fontId="47" fillId="0" borderId="0" xfId="0" applyFont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45" fillId="9" borderId="5" xfId="0" applyFont="1" applyFill="1" applyBorder="1" applyProtection="1"/>
    <xf numFmtId="3" fontId="3" fillId="9" borderId="5" xfId="0" applyNumberFormat="1" applyFont="1" applyFill="1" applyBorder="1" applyProtection="1"/>
    <xf numFmtId="0" fontId="45" fillId="17" borderId="3" xfId="0" applyFont="1" applyFill="1" applyBorder="1" applyAlignment="1" applyProtection="1"/>
    <xf numFmtId="3" fontId="45" fillId="17" borderId="4" xfId="0" applyNumberFormat="1" applyFont="1" applyFill="1" applyBorder="1" applyAlignment="1" applyProtection="1">
      <alignment wrapText="1"/>
    </xf>
    <xf numFmtId="3" fontId="46" fillId="17" borderId="5" xfId="0" applyNumberFormat="1" applyFont="1" applyFill="1" applyBorder="1" applyProtection="1"/>
    <xf numFmtId="0" fontId="0" fillId="0" borderId="4" xfId="0" applyFont="1" applyFill="1" applyBorder="1" applyProtection="1"/>
    <xf numFmtId="3" fontId="3" fillId="0" borderId="4" xfId="0" applyNumberFormat="1" applyFont="1" applyBorder="1" applyAlignment="1" applyProtection="1">
      <alignment wrapText="1"/>
    </xf>
    <xf numFmtId="0" fontId="19" fillId="0" borderId="27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3" fontId="9" fillId="22" borderId="4" xfId="0" applyNumberFormat="1" applyFont="1" applyFill="1" applyBorder="1" applyProtection="1"/>
    <xf numFmtId="3" fontId="8" fillId="22" borderId="4" xfId="0" applyNumberFormat="1" applyFont="1" applyFill="1" applyBorder="1" applyAlignment="1" applyProtection="1">
      <alignment vertical="center"/>
    </xf>
    <xf numFmtId="0" fontId="10" fillId="22" borderId="11" xfId="0" applyFont="1" applyFill="1" applyBorder="1" applyProtection="1">
      <protection locked="0"/>
    </xf>
    <xf numFmtId="3" fontId="16" fillId="22" borderId="7" xfId="1" applyNumberFormat="1" applyFont="1" applyFill="1" applyBorder="1" applyAlignment="1" applyProtection="1">
      <alignment horizontal="right"/>
    </xf>
    <xf numFmtId="3" fontId="9" fillId="22" borderId="5" xfId="1" applyNumberFormat="1" applyFont="1" applyFill="1" applyBorder="1" applyProtection="1"/>
    <xf numFmtId="3" fontId="9" fillId="23" borderId="0" xfId="0" applyNumberFormat="1" applyFont="1" applyFill="1" applyProtection="1">
      <protection locked="0"/>
    </xf>
    <xf numFmtId="0" fontId="45" fillId="5" borderId="23" xfId="0" applyFont="1" applyFill="1" applyBorder="1" applyProtection="1"/>
    <xf numFmtId="0" fontId="45" fillId="5" borderId="16" xfId="0" applyFont="1" applyFill="1" applyBorder="1" applyAlignment="1" applyProtection="1">
      <alignment wrapText="1"/>
    </xf>
    <xf numFmtId="0" fontId="45" fillId="5" borderId="16" xfId="0" applyFont="1" applyFill="1" applyBorder="1" applyProtection="1"/>
    <xf numFmtId="37" fontId="45" fillId="5" borderId="17" xfId="0" applyNumberFormat="1" applyFont="1" applyFill="1" applyBorder="1" applyProtection="1"/>
    <xf numFmtId="3" fontId="9" fillId="5" borderId="4" xfId="1" applyNumberFormat="1" applyFont="1" applyFill="1" applyBorder="1" applyAlignment="1" applyProtection="1">
      <alignment horizontal="right" wrapText="1"/>
    </xf>
    <xf numFmtId="3" fontId="9" fillId="5" borderId="24" xfId="1" applyNumberFormat="1" applyFont="1" applyFill="1" applyBorder="1" applyProtection="1"/>
    <xf numFmtId="3" fontId="9" fillId="5" borderId="24" xfId="1" applyNumberFormat="1" applyFont="1" applyFill="1" applyBorder="1" applyAlignment="1" applyProtection="1">
      <alignment horizontal="center" wrapText="1"/>
    </xf>
    <xf numFmtId="0" fontId="3" fillId="0" borderId="6" xfId="0" applyFont="1" applyFill="1" applyBorder="1" applyProtection="1"/>
    <xf numFmtId="0" fontId="0" fillId="0" borderId="7" xfId="0" applyFill="1" applyBorder="1" applyAlignment="1" applyProtection="1">
      <alignment wrapText="1"/>
    </xf>
    <xf numFmtId="0" fontId="3" fillId="0" borderId="7" xfId="0" applyFont="1" applyFill="1" applyBorder="1" applyProtection="1"/>
    <xf numFmtId="37" fontId="0" fillId="0" borderId="8" xfId="0" applyNumberFormat="1" applyFill="1" applyBorder="1" applyProtection="1"/>
    <xf numFmtId="0" fontId="45" fillId="9" borderId="19" xfId="0" applyFont="1" applyFill="1" applyBorder="1" applyAlignment="1" applyProtection="1">
      <alignment wrapText="1"/>
    </xf>
    <xf numFmtId="0" fontId="45" fillId="9" borderId="4" xfId="0" applyFont="1" applyFill="1" applyBorder="1" applyAlignment="1" applyProtection="1">
      <alignment wrapText="1"/>
    </xf>
    <xf numFmtId="0" fontId="45" fillId="9" borderId="12" xfId="0" applyFont="1" applyFill="1" applyBorder="1" applyProtection="1"/>
    <xf numFmtId="0" fontId="45" fillId="24" borderId="4" xfId="0" applyFont="1" applyFill="1" applyBorder="1" applyProtection="1"/>
    <xf numFmtId="3" fontId="45" fillId="24" borderId="4" xfId="0" applyNumberFormat="1" applyFont="1" applyFill="1" applyBorder="1" applyAlignment="1" applyProtection="1">
      <alignment wrapText="1"/>
    </xf>
    <xf numFmtId="3" fontId="45" fillId="24" borderId="24" xfId="0" applyNumberFormat="1" applyFont="1" applyFill="1" applyBorder="1" applyAlignment="1" applyProtection="1">
      <alignment wrapText="1"/>
    </xf>
    <xf numFmtId="3" fontId="45" fillId="24" borderId="20" xfId="0" applyNumberFormat="1" applyFont="1" applyFill="1" applyBorder="1" applyAlignment="1" applyProtection="1">
      <alignment wrapText="1"/>
    </xf>
    <xf numFmtId="0" fontId="45" fillId="5" borderId="22" xfId="0" applyFont="1" applyFill="1" applyBorder="1" applyAlignment="1" applyProtection="1"/>
    <xf numFmtId="0" fontId="45" fillId="5" borderId="0" xfId="0" applyFont="1" applyFill="1" applyBorder="1" applyAlignment="1" applyProtection="1"/>
    <xf numFmtId="0" fontId="45" fillId="5" borderId="14" xfId="0" applyFont="1" applyFill="1" applyBorder="1" applyProtection="1"/>
    <xf numFmtId="0" fontId="3" fillId="0" borderId="43" xfId="0" applyFont="1" applyBorder="1" applyAlignment="1" applyProtection="1"/>
    <xf numFmtId="3" fontId="45" fillId="0" borderId="44" xfId="0" applyNumberFormat="1" applyFont="1" applyFill="1" applyBorder="1" applyAlignment="1" applyProtection="1">
      <alignment wrapText="1"/>
    </xf>
    <xf numFmtId="3" fontId="46" fillId="18" borderId="46" xfId="0" applyNumberFormat="1" applyFont="1" applyFill="1" applyBorder="1" applyProtection="1"/>
    <xf numFmtId="0" fontId="24" fillId="0" borderId="18" xfId="0" applyFont="1" applyFill="1" applyBorder="1" applyAlignment="1" applyProtection="1">
      <alignment horizontal="left" indent="1"/>
      <protection locked="0"/>
    </xf>
    <xf numFmtId="0" fontId="22" fillId="0" borderId="18" xfId="0" applyFont="1" applyFill="1" applyBorder="1" applyProtection="1">
      <protection locked="0"/>
    </xf>
    <xf numFmtId="0" fontId="22" fillId="0" borderId="29" xfId="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left" indent="1"/>
      <protection locked="0"/>
    </xf>
    <xf numFmtId="0" fontId="22" fillId="0" borderId="0" xfId="0" applyFont="1" applyFill="1" applyBorder="1" applyProtection="1">
      <protection locked="0"/>
    </xf>
    <xf numFmtId="0" fontId="22" fillId="0" borderId="31" xfId="0" applyFont="1" applyFill="1" applyBorder="1" applyProtection="1">
      <protection locked="0"/>
    </xf>
    <xf numFmtId="0" fontId="22" fillId="0" borderId="0" xfId="0" applyFont="1" applyFill="1" applyBorder="1" applyAlignment="1" applyProtection="1">
      <alignment horizontal="left" indent="1"/>
      <protection locked="0"/>
    </xf>
    <xf numFmtId="0" fontId="22" fillId="0" borderId="27" xfId="0" applyFont="1" applyFill="1" applyBorder="1" applyAlignment="1" applyProtection="1">
      <alignment horizontal="left" indent="1"/>
      <protection locked="0"/>
    </xf>
    <xf numFmtId="0" fontId="22" fillId="0" borderId="27" xfId="0" applyFont="1" applyFill="1" applyBorder="1" applyProtection="1">
      <protection locked="0"/>
    </xf>
    <xf numFmtId="0" fontId="22" fillId="0" borderId="33" xfId="0" applyFont="1" applyFill="1" applyBorder="1" applyProtection="1">
      <protection locked="0"/>
    </xf>
    <xf numFmtId="0" fontId="24" fillId="0" borderId="27" xfId="0" applyFont="1" applyFill="1" applyBorder="1" applyAlignment="1" applyProtection="1">
      <alignment horizontal="left" indent="1"/>
      <protection locked="0"/>
    </xf>
    <xf numFmtId="37" fontId="9" fillId="8" borderId="4" xfId="1" applyNumberFormat="1" applyFont="1" applyFill="1" applyBorder="1" applyAlignment="1" applyProtection="1">
      <alignment horizontal="right"/>
    </xf>
    <xf numFmtId="37" fontId="9" fillId="0" borderId="4" xfId="1" applyNumberFormat="1" applyFont="1" applyFill="1" applyBorder="1" applyAlignment="1" applyProtection="1">
      <alignment horizontal="right"/>
    </xf>
    <xf numFmtId="37" fontId="13" fillId="13" borderId="0" xfId="1" applyNumberFormat="1" applyFont="1" applyFill="1" applyAlignment="1" applyProtection="1">
      <alignment horizontal="right" vertical="center"/>
    </xf>
    <xf numFmtId="167" fontId="9" fillId="0" borderId="0" xfId="0" applyNumberFormat="1" applyFont="1" applyAlignment="1" applyProtection="1">
      <alignment horizontal="right" vertical="center"/>
    </xf>
    <xf numFmtId="0" fontId="10" fillId="22" borderId="11" xfId="0" applyFont="1" applyFill="1" applyBorder="1" applyProtection="1"/>
    <xf numFmtId="3" fontId="9" fillId="23" borderId="0" xfId="0" applyNumberFormat="1" applyFont="1" applyFill="1" applyProtection="1"/>
    <xf numFmtId="37" fontId="13" fillId="23" borderId="0" xfId="1" applyNumberFormat="1" applyFont="1" applyFill="1" applyAlignment="1" applyProtection="1">
      <alignment horizontal="right" vertical="center"/>
    </xf>
    <xf numFmtId="37" fontId="12" fillId="2" borderId="24" xfId="1" applyNumberFormat="1" applyFont="1" applyFill="1" applyBorder="1" applyAlignment="1" applyProtection="1">
      <alignment wrapText="1"/>
      <protection locked="0"/>
    </xf>
    <xf numFmtId="37" fontId="10" fillId="0" borderId="42" xfId="1" applyNumberFormat="1" applyFont="1" applyFill="1" applyBorder="1" applyProtection="1"/>
    <xf numFmtId="37" fontId="10" fillId="0" borderId="17" xfId="1" applyNumberFormat="1" applyFont="1" applyFill="1" applyBorder="1" applyProtection="1"/>
    <xf numFmtId="37" fontId="10" fillId="0" borderId="16" xfId="1" applyNumberFormat="1" applyFont="1" applyFill="1" applyBorder="1" applyProtection="1"/>
    <xf numFmtId="37" fontId="10" fillId="7" borderId="43" xfId="1" applyNumberFormat="1" applyFont="1" applyFill="1" applyBorder="1" applyProtection="1"/>
    <xf numFmtId="37" fontId="10" fillId="7" borderId="45" xfId="1" applyNumberFormat="1" applyFont="1" applyFill="1" applyBorder="1" applyProtection="1"/>
    <xf numFmtId="37" fontId="10" fillId="7" borderId="46" xfId="1" applyNumberFormat="1" applyFont="1" applyFill="1" applyBorder="1" applyProtection="1"/>
    <xf numFmtId="3" fontId="9" fillId="0" borderId="4" xfId="1" applyNumberFormat="1" applyFont="1" applyFill="1" applyBorder="1" applyAlignment="1" applyProtection="1">
      <alignment horizontal="right"/>
    </xf>
    <xf numFmtId="3" fontId="9" fillId="8" borderId="4" xfId="1" applyNumberFormat="1" applyFont="1" applyFill="1" applyBorder="1" applyAlignment="1" applyProtection="1">
      <alignment horizontal="right"/>
    </xf>
    <xf numFmtId="3" fontId="13" fillId="13" borderId="0" xfId="0" applyNumberFormat="1" applyFont="1" applyFill="1" applyAlignment="1" applyProtection="1">
      <alignment horizontal="right" vertical="center"/>
    </xf>
    <xf numFmtId="3" fontId="13" fillId="13" borderId="0" xfId="1" applyNumberFormat="1" applyFont="1" applyFill="1" applyAlignment="1" applyProtection="1">
      <alignment horizontal="right" vertical="center"/>
    </xf>
    <xf numFmtId="167" fontId="9" fillId="0" borderId="0" xfId="0" applyNumberFormat="1" applyFont="1" applyProtection="1"/>
    <xf numFmtId="168" fontId="9" fillId="8" borderId="4" xfId="1" applyNumberFormat="1" applyFont="1" applyFill="1" applyBorder="1" applyAlignment="1" applyProtection="1">
      <alignment horizontal="right"/>
    </xf>
    <xf numFmtId="3" fontId="2" fillId="0" borderId="4" xfId="1" applyNumberFormat="1" applyFont="1" applyFill="1" applyBorder="1" applyProtection="1"/>
    <xf numFmtId="168" fontId="9" fillId="0" borderId="0" xfId="1" applyNumberFormat="1" applyFont="1" applyProtection="1"/>
    <xf numFmtId="3" fontId="10" fillId="3" borderId="8" xfId="0" applyNumberFormat="1" applyFont="1" applyFill="1" applyBorder="1" applyAlignment="1" applyProtection="1">
      <alignment horizontal="center"/>
    </xf>
    <xf numFmtId="168" fontId="9" fillId="0" borderId="0" xfId="1" applyNumberFormat="1" applyFont="1" applyBorder="1" applyProtection="1"/>
    <xf numFmtId="0" fontId="9" fillId="0" borderId="0" xfId="0" applyFont="1" applyAlignment="1" applyProtection="1">
      <alignment horizontal="left"/>
    </xf>
    <xf numFmtId="3" fontId="9" fillId="0" borderId="0" xfId="0" applyNumberFormat="1" applyFont="1" applyProtection="1"/>
    <xf numFmtId="0" fontId="10" fillId="3" borderId="6" xfId="11" applyFont="1" applyFill="1" applyBorder="1" applyAlignment="1" applyProtection="1">
      <alignment horizontal="left" wrapText="1"/>
    </xf>
    <xf numFmtId="3" fontId="10" fillId="3" borderId="7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0" fillId="3" borderId="6" xfId="0" applyFont="1" applyFill="1" applyBorder="1" applyProtection="1"/>
    <xf numFmtId="0" fontId="10" fillId="3" borderId="7" xfId="0" applyFont="1" applyFill="1" applyBorder="1" applyProtection="1"/>
    <xf numFmtId="3" fontId="10" fillId="3" borderId="7" xfId="0" applyNumberFormat="1" applyFont="1" applyFill="1" applyBorder="1" applyProtection="1"/>
    <xf numFmtId="3" fontId="9" fillId="5" borderId="4" xfId="0" applyNumberFormat="1" applyFont="1" applyFill="1" applyBorder="1" applyAlignment="1" applyProtection="1">
      <alignment wrapText="1"/>
    </xf>
    <xf numFmtId="3" fontId="9" fillId="3" borderId="41" xfId="0" applyNumberFormat="1" applyFont="1" applyFill="1" applyBorder="1" applyAlignment="1" applyProtection="1">
      <alignment wrapText="1"/>
    </xf>
    <xf numFmtId="3" fontId="10" fillId="3" borderId="6" xfId="0" applyNumberFormat="1" applyFont="1" applyFill="1" applyBorder="1" applyAlignment="1" applyProtection="1">
      <alignment wrapText="1"/>
    </xf>
    <xf numFmtId="3" fontId="9" fillId="3" borderId="7" xfId="0" applyNumberFormat="1" applyFont="1" applyFill="1" applyBorder="1" applyAlignment="1" applyProtection="1">
      <alignment horizontal="center"/>
    </xf>
    <xf numFmtId="3" fontId="9" fillId="3" borderId="8" xfId="0" applyNumberFormat="1" applyFont="1" applyFill="1" applyBorder="1" applyAlignment="1" applyProtection="1">
      <alignment wrapText="1"/>
    </xf>
    <xf numFmtId="3" fontId="0" fillId="0" borderId="20" xfId="0" applyNumberFormat="1" applyBorder="1" applyAlignment="1" applyProtection="1">
      <alignment wrapText="1"/>
    </xf>
    <xf numFmtId="3" fontId="0" fillId="24" borderId="20" xfId="0" applyNumberFormat="1" applyFill="1" applyBorder="1" applyAlignment="1" applyProtection="1">
      <alignment wrapText="1"/>
    </xf>
    <xf numFmtId="0" fontId="45" fillId="9" borderId="24" xfId="0" applyFont="1" applyFill="1" applyBorder="1" applyProtection="1"/>
    <xf numFmtId="0" fontId="45" fillId="9" borderId="19" xfId="0" applyFont="1" applyFill="1" applyBorder="1" applyProtection="1"/>
    <xf numFmtId="0" fontId="45" fillId="9" borderId="12" xfId="0" applyFont="1" applyFill="1" applyBorder="1" applyAlignment="1" applyProtection="1">
      <alignment wrapText="1"/>
    </xf>
    <xf numFmtId="0" fontId="45" fillId="9" borderId="9" xfId="0" applyFont="1" applyFill="1" applyBorder="1" applyProtection="1"/>
    <xf numFmtId="0" fontId="3" fillId="25" borderId="4" xfId="0" applyFont="1" applyFill="1" applyBorder="1" applyProtection="1"/>
    <xf numFmtId="3" fontId="0" fillId="25" borderId="4" xfId="0" applyNumberFormat="1" applyFill="1" applyBorder="1" applyAlignment="1" applyProtection="1">
      <alignment wrapText="1"/>
    </xf>
    <xf numFmtId="3" fontId="10" fillId="9" borderId="4" xfId="0" applyNumberFormat="1" applyFont="1" applyFill="1" applyBorder="1" applyAlignment="1" applyProtection="1">
      <alignment horizontal="left"/>
    </xf>
    <xf numFmtId="3" fontId="10" fillId="9" borderId="20" xfId="0" applyNumberFormat="1" applyFont="1" applyFill="1" applyBorder="1" applyProtection="1"/>
    <xf numFmtId="3" fontId="16" fillId="9" borderId="4" xfId="0" applyNumberFormat="1" applyFont="1" applyFill="1" applyBorder="1" applyAlignment="1" applyProtection="1">
      <alignment vertical="center"/>
    </xf>
    <xf numFmtId="3" fontId="10" fillId="2" borderId="25" xfId="0" applyNumberFormat="1" applyFont="1" applyFill="1" applyBorder="1" applyAlignment="1" applyProtection="1">
      <alignment horizontal="right"/>
    </xf>
    <xf numFmtId="0" fontId="9" fillId="7" borderId="4" xfId="0" applyFont="1" applyFill="1" applyBorder="1" applyProtection="1">
      <protection locked="0"/>
    </xf>
    <xf numFmtId="0" fontId="10" fillId="7" borderId="4" xfId="0" applyFont="1" applyFill="1" applyBorder="1" applyProtection="1"/>
    <xf numFmtId="0" fontId="10" fillId="22" borderId="4" xfId="0" applyFont="1" applyFill="1" applyBorder="1" applyProtection="1"/>
    <xf numFmtId="0" fontId="9" fillId="0" borderId="4" xfId="0" applyFont="1" applyFill="1" applyBorder="1" applyAlignment="1" applyProtection="1">
      <alignment horizontal="left"/>
    </xf>
    <xf numFmtId="166" fontId="17" fillId="0" borderId="21" xfId="0" applyNumberFormat="1" applyFont="1" applyFill="1" applyBorder="1" applyProtection="1"/>
    <xf numFmtId="166" fontId="18" fillId="0" borderId="15" xfId="0" applyNumberFormat="1" applyFont="1" applyFill="1" applyBorder="1" applyProtection="1"/>
    <xf numFmtId="0" fontId="9" fillId="0" borderId="15" xfId="0" applyFont="1" applyBorder="1" applyProtection="1"/>
    <xf numFmtId="0" fontId="9" fillId="0" borderId="15" xfId="0" applyFont="1" applyFill="1" applyBorder="1" applyProtection="1"/>
    <xf numFmtId="0" fontId="9" fillId="0" borderId="13" xfId="0" applyFont="1" applyFill="1" applyBorder="1" applyProtection="1"/>
    <xf numFmtId="3" fontId="9" fillId="0" borderId="25" xfId="0" applyNumberFormat="1" applyFont="1" applyFill="1" applyBorder="1" applyProtection="1"/>
    <xf numFmtId="166" fontId="10" fillId="6" borderId="47" xfId="0" applyNumberFormat="1" applyFont="1" applyFill="1" applyBorder="1" applyAlignment="1" applyProtection="1">
      <alignment horizontal="center" wrapText="1"/>
    </xf>
    <xf numFmtId="166" fontId="10" fillId="16" borderId="12" xfId="0" applyNumberFormat="1" applyFont="1" applyFill="1" applyBorder="1" applyAlignment="1" applyProtection="1">
      <alignment horizontal="center" wrapText="1"/>
    </xf>
    <xf numFmtId="0" fontId="10" fillId="7" borderId="12" xfId="0" applyFont="1" applyFill="1" applyBorder="1" applyAlignment="1" applyProtection="1">
      <alignment horizontal="left" wrapText="1"/>
    </xf>
    <xf numFmtId="0" fontId="10" fillId="10" borderId="12" xfId="0" applyFont="1" applyFill="1" applyBorder="1" applyAlignment="1" applyProtection="1">
      <alignment horizontal="left" wrapText="1"/>
    </xf>
    <xf numFmtId="0" fontId="9" fillId="4" borderId="15" xfId="0" applyFont="1" applyFill="1" applyBorder="1" applyProtection="1"/>
    <xf numFmtId="0" fontId="9" fillId="4" borderId="0" xfId="0" applyFont="1" applyFill="1" applyBorder="1" applyProtection="1"/>
    <xf numFmtId="0" fontId="9" fillId="4" borderId="0" xfId="0" applyFont="1" applyFill="1" applyProtection="1"/>
    <xf numFmtId="169" fontId="17" fillId="4" borderId="39" xfId="0" applyNumberFormat="1" applyFont="1" applyFill="1" applyBorder="1" applyAlignment="1" applyProtection="1">
      <alignment horizontal="center"/>
    </xf>
    <xf numFmtId="0" fontId="10" fillId="4" borderId="16" xfId="0" applyFont="1" applyFill="1" applyBorder="1" applyAlignment="1" applyProtection="1">
      <alignment horizontal="left" wrapText="1"/>
    </xf>
    <xf numFmtId="3" fontId="9" fillId="4" borderId="25" xfId="0" applyNumberFormat="1" applyFont="1" applyFill="1" applyBorder="1" applyProtection="1"/>
    <xf numFmtId="3" fontId="8" fillId="4" borderId="25" xfId="0" applyNumberFormat="1" applyFont="1" applyFill="1" applyBorder="1" applyAlignment="1" applyProtection="1">
      <alignment vertical="center"/>
    </xf>
    <xf numFmtId="3" fontId="16" fillId="4" borderId="25" xfId="0" applyNumberFormat="1" applyFont="1" applyFill="1" applyBorder="1" applyAlignment="1" applyProtection="1">
      <alignment vertical="center"/>
    </xf>
    <xf numFmtId="3" fontId="10" fillId="4" borderId="20" xfId="0" applyNumberFormat="1" applyFont="1" applyFill="1" applyBorder="1" applyProtection="1"/>
    <xf numFmtId="3" fontId="10" fillId="4" borderId="4" xfId="0" applyNumberFormat="1" applyFont="1" applyFill="1" applyBorder="1" applyAlignment="1" applyProtection="1">
      <alignment horizontal="right"/>
    </xf>
    <xf numFmtId="3" fontId="10" fillId="4" borderId="25" xfId="0" applyNumberFormat="1" applyFont="1" applyFill="1" applyBorder="1" applyAlignment="1" applyProtection="1">
      <alignment horizontal="right"/>
    </xf>
    <xf numFmtId="0" fontId="9" fillId="4" borderId="0" xfId="0" applyFont="1" applyFill="1" applyBorder="1" applyProtection="1">
      <protection locked="0"/>
    </xf>
    <xf numFmtId="0" fontId="53" fillId="2" borderId="4" xfId="0" applyFont="1" applyFill="1" applyBorder="1" applyAlignment="1" applyProtection="1">
      <alignment horizontal="right"/>
    </xf>
    <xf numFmtId="3" fontId="53" fillId="2" borderId="4" xfId="0" applyNumberFormat="1" applyFont="1" applyFill="1" applyBorder="1" applyAlignment="1" applyProtection="1">
      <alignment horizontal="right"/>
    </xf>
    <xf numFmtId="0" fontId="53" fillId="26" borderId="4" xfId="0" applyFont="1" applyFill="1" applyBorder="1" applyAlignment="1" applyProtection="1">
      <alignment horizontal="right"/>
    </xf>
    <xf numFmtId="3" fontId="10" fillId="26" borderId="25" xfId="0" applyNumberFormat="1" applyFont="1" applyFill="1" applyBorder="1" applyAlignment="1" applyProtection="1">
      <alignment horizontal="right"/>
    </xf>
    <xf numFmtId="3" fontId="10" fillId="26" borderId="4" xfId="0" applyNumberFormat="1" applyFont="1" applyFill="1" applyBorder="1" applyAlignment="1" applyProtection="1">
      <alignment horizontal="right"/>
    </xf>
    <xf numFmtId="3" fontId="53" fillId="26" borderId="4" xfId="0" applyNumberFormat="1" applyFont="1" applyFill="1" applyBorder="1" applyAlignment="1" applyProtection="1">
      <alignment horizontal="right"/>
    </xf>
    <xf numFmtId="0" fontId="19" fillId="21" borderId="26" xfId="0" applyFont="1" applyFill="1" applyBorder="1" applyAlignment="1" applyProtection="1">
      <alignment horizontal="left" vertical="center"/>
    </xf>
    <xf numFmtId="0" fontId="19" fillId="21" borderId="27" xfId="0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top" wrapText="1"/>
    </xf>
    <xf numFmtId="0" fontId="32" fillId="0" borderId="31" xfId="330" applyFont="1" applyBorder="1" applyAlignment="1" applyProtection="1">
      <alignment horizontal="left" vertical="center" wrapText="1"/>
      <protection locked="0"/>
    </xf>
    <xf numFmtId="0" fontId="26" fillId="0" borderId="0" xfId="330" applyFont="1" applyAlignment="1">
      <alignment horizontal="left" vertical="center" wrapText="1"/>
    </xf>
    <xf numFmtId="0" fontId="26" fillId="0" borderId="0" xfId="330" applyFont="1" applyBorder="1"/>
    <xf numFmtId="0" fontId="30" fillId="0" borderId="0" xfId="330" applyFont="1" applyBorder="1"/>
    <xf numFmtId="0" fontId="30" fillId="0" borderId="0" xfId="330" applyFont="1"/>
    <xf numFmtId="0" fontId="54" fillId="0" borderId="0" xfId="330" applyFont="1" applyAlignment="1" applyProtection="1">
      <alignment vertical="center"/>
      <protection locked="0"/>
    </xf>
    <xf numFmtId="0" fontId="3" fillId="21" borderId="4" xfId="0" applyFont="1" applyFill="1" applyBorder="1" applyProtection="1">
      <protection locked="0"/>
    </xf>
    <xf numFmtId="3" fontId="0" fillId="21" borderId="4" xfId="0" applyNumberFormat="1" applyFill="1" applyBorder="1" applyAlignment="1" applyProtection="1">
      <alignment wrapText="1"/>
      <protection locked="0"/>
    </xf>
    <xf numFmtId="0" fontId="48" fillId="21" borderId="29" xfId="0" applyFont="1" applyFill="1" applyBorder="1" applyProtection="1">
      <protection locked="0"/>
    </xf>
    <xf numFmtId="0" fontId="45" fillId="9" borderId="24" xfId="0" applyFont="1" applyFill="1" applyBorder="1" applyAlignment="1" applyProtection="1">
      <alignment wrapText="1"/>
    </xf>
    <xf numFmtId="0" fontId="45" fillId="9" borderId="3" xfId="0" applyFont="1" applyFill="1" applyBorder="1" applyProtection="1"/>
    <xf numFmtId="0" fontId="3" fillId="20" borderId="3" xfId="0" applyFont="1" applyFill="1" applyBorder="1" applyAlignment="1" applyProtection="1">
      <alignment wrapText="1"/>
    </xf>
    <xf numFmtId="3" fontId="0" fillId="20" borderId="19" xfId="0" applyNumberFormat="1" applyFill="1" applyBorder="1" applyAlignment="1" applyProtection="1">
      <alignment wrapText="1"/>
    </xf>
    <xf numFmtId="3" fontId="0" fillId="20" borderId="4" xfId="0" applyNumberFormat="1" applyFill="1" applyBorder="1" applyAlignment="1" applyProtection="1">
      <alignment wrapText="1"/>
    </xf>
    <xf numFmtId="3" fontId="0" fillId="20" borderId="4" xfId="0" applyNumberFormat="1" applyFill="1" applyBorder="1" applyProtection="1"/>
    <xf numFmtId="0" fontId="3" fillId="27" borderId="4" xfId="0" applyFont="1" applyFill="1" applyBorder="1" applyProtection="1"/>
    <xf numFmtId="3" fontId="0" fillId="27" borderId="4" xfId="0" applyNumberFormat="1" applyFill="1" applyBorder="1" applyAlignment="1" applyProtection="1">
      <alignment wrapText="1"/>
    </xf>
    <xf numFmtId="3" fontId="0" fillId="27" borderId="24" xfId="0" applyNumberFormat="1" applyFill="1" applyBorder="1" applyAlignment="1" applyProtection="1">
      <alignment wrapText="1"/>
    </xf>
    <xf numFmtId="3" fontId="9" fillId="20" borderId="4" xfId="2" applyNumberFormat="1" applyFont="1" applyFill="1" applyBorder="1" applyProtection="1">
      <protection locked="0"/>
    </xf>
    <xf numFmtId="3" fontId="9" fillId="20" borderId="24" xfId="1" applyNumberFormat="1" applyFont="1" applyFill="1" applyBorder="1" applyProtection="1">
      <protection locked="0"/>
    </xf>
    <xf numFmtId="3" fontId="9" fillId="20" borderId="4" xfId="0" applyNumberFormat="1" applyFont="1" applyFill="1" applyBorder="1" applyAlignment="1" applyProtection="1">
      <alignment wrapText="1"/>
      <protection locked="0"/>
    </xf>
    <xf numFmtId="3" fontId="9" fillId="20" borderId="24" xfId="1" applyNumberFormat="1" applyFont="1" applyFill="1" applyBorder="1" applyAlignment="1" applyProtection="1">
      <alignment horizontal="center" wrapText="1"/>
      <protection locked="0"/>
    </xf>
    <xf numFmtId="0" fontId="10" fillId="20" borderId="0" xfId="0" applyFont="1" applyFill="1" applyBorder="1" applyAlignment="1" applyProtection="1">
      <alignment horizontal="left"/>
      <protection locked="0"/>
    </xf>
    <xf numFmtId="0" fontId="25" fillId="11" borderId="48" xfId="0" applyFont="1" applyFill="1" applyBorder="1" applyAlignment="1">
      <alignment vertical="center"/>
    </xf>
    <xf numFmtId="0" fontId="25" fillId="11" borderId="49" xfId="0" applyFont="1" applyFill="1" applyBorder="1" applyAlignment="1">
      <alignment vertical="center"/>
    </xf>
    <xf numFmtId="0" fontId="22" fillId="0" borderId="4" xfId="0" applyFont="1" applyFill="1" applyBorder="1" applyProtection="1">
      <protection locked="0"/>
    </xf>
    <xf numFmtId="0" fontId="23" fillId="9" borderId="30" xfId="0" applyFont="1" applyFill="1" applyBorder="1" applyAlignment="1">
      <alignment horizontal="left" vertical="center" wrapText="1"/>
    </xf>
    <xf numFmtId="0" fontId="22" fillId="9" borderId="4" xfId="0" applyFont="1" applyFill="1" applyBorder="1" applyProtection="1">
      <protection locked="0"/>
    </xf>
    <xf numFmtId="0" fontId="55" fillId="0" borderId="0" xfId="0" applyFont="1" applyAlignment="1">
      <alignment vertical="center"/>
    </xf>
    <xf numFmtId="0" fontId="56" fillId="29" borderId="1" xfId="0" applyFont="1" applyFill="1" applyBorder="1" applyAlignment="1">
      <alignment horizontal="left" vertical="center" wrapText="1"/>
    </xf>
    <xf numFmtId="0" fontId="56" fillId="29" borderId="18" xfId="0" applyFont="1" applyFill="1" applyBorder="1" applyAlignment="1">
      <alignment horizontal="left" vertical="center" wrapText="1"/>
    </xf>
    <xf numFmtId="0" fontId="55" fillId="29" borderId="51" xfId="0" applyFont="1" applyFill="1" applyBorder="1" applyAlignment="1">
      <alignment vertical="center"/>
    </xf>
    <xf numFmtId="0" fontId="57" fillId="0" borderId="0" xfId="0" applyFont="1"/>
    <xf numFmtId="0" fontId="58" fillId="0" borderId="30" xfId="0" applyFont="1" applyBorder="1" applyAlignment="1">
      <alignment horizontal="left" vertical="center" wrapText="1"/>
    </xf>
    <xf numFmtId="0" fontId="57" fillId="0" borderId="19" xfId="0" applyFont="1" applyBorder="1" applyProtection="1">
      <protection locked="0"/>
    </xf>
    <xf numFmtId="0" fontId="57" fillId="0" borderId="17" xfId="0" applyFont="1" applyBorder="1" applyProtection="1">
      <protection locked="0"/>
    </xf>
    <xf numFmtId="0" fontId="58" fillId="30" borderId="30" xfId="0" applyFont="1" applyFill="1" applyBorder="1" applyAlignment="1">
      <alignment horizontal="left" vertical="center" wrapText="1"/>
    </xf>
    <xf numFmtId="0" fontId="57" fillId="30" borderId="17" xfId="0" applyFont="1" applyFill="1" applyBorder="1" applyProtection="1">
      <protection locked="0"/>
    </xf>
    <xf numFmtId="0" fontId="59" fillId="30" borderId="12" xfId="0" applyFont="1" applyFill="1" applyBorder="1" applyAlignment="1" applyProtection="1">
      <alignment horizontal="right" indent="1"/>
      <protection locked="0"/>
    </xf>
    <xf numFmtId="0" fontId="29" fillId="0" borderId="0" xfId="0" applyFont="1" applyFill="1" applyBorder="1" applyProtection="1"/>
    <xf numFmtId="0" fontId="30" fillId="0" borderId="0" xfId="0" applyFont="1" applyFill="1" applyBorder="1" applyProtection="1"/>
    <xf numFmtId="0" fontId="22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left" vertical="top" wrapText="1"/>
    </xf>
    <xf numFmtId="0" fontId="28" fillId="12" borderId="1" xfId="0" applyFont="1" applyFill="1" applyBorder="1" applyAlignment="1" applyProtection="1">
      <alignment horizontal="center" vertical="center"/>
    </xf>
    <xf numFmtId="0" fontId="28" fillId="12" borderId="39" xfId="0" applyNumberFormat="1" applyFont="1" applyFill="1" applyBorder="1" applyAlignment="1" applyProtection="1">
      <alignment horizontal="left" vertical="center" indent="1"/>
    </xf>
    <xf numFmtId="0" fontId="25" fillId="0" borderId="30" xfId="0" applyFont="1" applyFill="1" applyBorder="1" applyAlignment="1" applyProtection="1">
      <alignment horizontal="center" vertical="center"/>
    </xf>
    <xf numFmtId="0" fontId="24" fillId="0" borderId="22" xfId="0" applyNumberFormat="1" applyFont="1" applyFill="1" applyBorder="1" applyAlignment="1" applyProtection="1">
      <alignment horizontal="left" vertical="center" indent="1"/>
    </xf>
    <xf numFmtId="0" fontId="28" fillId="12" borderId="39" xfId="0" applyNumberFormat="1" applyFont="1" applyFill="1" applyBorder="1" applyAlignment="1" applyProtection="1"/>
    <xf numFmtId="0" fontId="25" fillId="11" borderId="50" xfId="0" applyFont="1" applyFill="1" applyBorder="1" applyAlignment="1" applyProtection="1">
      <alignment vertical="center"/>
    </xf>
    <xf numFmtId="0" fontId="22" fillId="0" borderId="4" xfId="0" applyFont="1" applyFill="1" applyBorder="1" applyProtection="1"/>
    <xf numFmtId="0" fontId="22" fillId="9" borderId="4" xfId="0" applyFont="1" applyFill="1" applyBorder="1" applyProtection="1"/>
    <xf numFmtId="0" fontId="55" fillId="29" borderId="18" xfId="0" applyFont="1" applyFill="1" applyBorder="1" applyAlignment="1" applyProtection="1">
      <alignment vertical="center"/>
    </xf>
    <xf numFmtId="0" fontId="57" fillId="0" borderId="19" xfId="0" applyFont="1" applyBorder="1" applyProtection="1"/>
    <xf numFmtId="0" fontId="57" fillId="0" borderId="17" xfId="0" applyFont="1" applyBorder="1" applyProtection="1"/>
    <xf numFmtId="0" fontId="57" fillId="30" borderId="17" xfId="0" applyFont="1" applyFill="1" applyBorder="1" applyProtection="1"/>
    <xf numFmtId="0" fontId="24" fillId="0" borderId="4" xfId="0" applyFont="1" applyFill="1" applyBorder="1" applyAlignment="1" applyProtection="1">
      <alignment horizontal="left" wrapText="1"/>
      <protection locked="0"/>
    </xf>
    <xf numFmtId="0" fontId="59" fillId="30" borderId="12" xfId="0" applyFont="1" applyFill="1" applyBorder="1" applyAlignment="1" applyProtection="1">
      <alignment horizontal="right" wrapText="1"/>
      <protection locked="0"/>
    </xf>
    <xf numFmtId="0" fontId="22" fillId="0" borderId="4" xfId="0" applyFont="1" applyFill="1" applyBorder="1" applyAlignment="1" applyProtection="1">
      <alignment horizontal="left" wrapText="1"/>
      <protection locked="0"/>
    </xf>
    <xf numFmtId="0" fontId="59" fillId="0" borderId="4" xfId="0" applyFont="1" applyBorder="1" applyAlignment="1" applyProtection="1">
      <alignment horizontal="left" wrapText="1"/>
      <protection locked="0"/>
    </xf>
    <xf numFmtId="0" fontId="59" fillId="0" borderId="12" xfId="0" applyFont="1" applyBorder="1" applyAlignment="1" applyProtection="1">
      <alignment horizontal="left" wrapText="1"/>
      <protection locked="0"/>
    </xf>
    <xf numFmtId="0" fontId="57" fillId="0" borderId="12" xfId="0" applyFont="1" applyBorder="1" applyAlignment="1" applyProtection="1">
      <alignment horizontal="left" wrapText="1"/>
      <protection locked="0"/>
    </xf>
    <xf numFmtId="0" fontId="5" fillId="21" borderId="24" xfId="0" applyFont="1" applyFill="1" applyBorder="1" applyAlignment="1" applyProtection="1">
      <alignment horizontal="left" vertical="top" wrapText="1"/>
    </xf>
    <xf numFmtId="0" fontId="5" fillId="21" borderId="25" xfId="0" applyFont="1" applyFill="1" applyBorder="1" applyAlignment="1" applyProtection="1">
      <alignment horizontal="left" vertical="top" wrapText="1"/>
    </xf>
    <xf numFmtId="0" fontId="5" fillId="21" borderId="19" xfId="0" applyFont="1" applyFill="1" applyBorder="1" applyAlignment="1" applyProtection="1">
      <alignment horizontal="left" vertical="top" wrapText="1"/>
    </xf>
    <xf numFmtId="0" fontId="5" fillId="27" borderId="24" xfId="0" applyFont="1" applyFill="1" applyBorder="1" applyAlignment="1" applyProtection="1">
      <alignment horizontal="left" vertical="top" wrapText="1"/>
    </xf>
    <xf numFmtId="0" fontId="5" fillId="27" borderId="25" xfId="0" applyFont="1" applyFill="1" applyBorder="1" applyAlignment="1" applyProtection="1">
      <alignment horizontal="left" vertical="top" wrapText="1"/>
    </xf>
    <xf numFmtId="0" fontId="5" fillId="27" borderId="19" xfId="0" applyFont="1" applyFill="1" applyBorder="1" applyAlignment="1" applyProtection="1">
      <alignment horizontal="left" vertical="top" wrapText="1"/>
    </xf>
    <xf numFmtId="0" fontId="5" fillId="28" borderId="24" xfId="0" applyFont="1" applyFill="1" applyBorder="1" applyAlignment="1" applyProtection="1">
      <alignment horizontal="left" vertical="top" wrapText="1"/>
    </xf>
    <xf numFmtId="0" fontId="5" fillId="28" borderId="25" xfId="0" applyFont="1" applyFill="1" applyBorder="1" applyAlignment="1" applyProtection="1">
      <alignment horizontal="left" vertical="top" wrapText="1"/>
    </xf>
    <xf numFmtId="0" fontId="5" fillId="28" borderId="19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>
      <alignment horizontal="center"/>
    </xf>
    <xf numFmtId="0" fontId="7" fillId="5" borderId="4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4" xfId="0" applyFont="1" applyBorder="1" applyAlignment="1" applyProtection="1">
      <alignment horizontal="left" vertical="top" wrapText="1"/>
    </xf>
    <xf numFmtId="0" fontId="15" fillId="0" borderId="24" xfId="0" applyFont="1" applyFill="1" applyBorder="1" applyAlignment="1" applyProtection="1">
      <alignment horizontal="left"/>
    </xf>
    <xf numFmtId="0" fontId="15" fillId="0" borderId="25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/>
    </xf>
    <xf numFmtId="0" fontId="5" fillId="21" borderId="4" xfId="0" applyFont="1" applyFill="1" applyBorder="1" applyAlignment="1" applyProtection="1">
      <alignment horizontal="left" wrapText="1"/>
    </xf>
    <xf numFmtId="0" fontId="15" fillId="0" borderId="24" xfId="0" applyFont="1" applyFill="1" applyBorder="1" applyAlignment="1" applyProtection="1">
      <alignment horizontal="left" wrapText="1"/>
    </xf>
    <xf numFmtId="0" fontId="15" fillId="0" borderId="25" xfId="0" applyFont="1" applyFill="1" applyBorder="1" applyAlignment="1" applyProtection="1">
      <alignment horizontal="left" wrapText="1"/>
    </xf>
    <xf numFmtId="0" fontId="15" fillId="0" borderId="19" xfId="0" applyFont="1" applyFill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0" fontId="5" fillId="10" borderId="4" xfId="0" applyFont="1" applyFill="1" applyBorder="1" applyAlignment="1" applyProtection="1">
      <alignment horizontal="left"/>
    </xf>
    <xf numFmtId="0" fontId="5" fillId="20" borderId="4" xfId="0" applyFont="1" applyFill="1" applyBorder="1" applyAlignment="1" applyProtection="1">
      <alignment horizontal="left"/>
    </xf>
    <xf numFmtId="0" fontId="5" fillId="5" borderId="4" xfId="0" applyFont="1" applyFill="1" applyBorder="1" applyAlignment="1" applyProtection="1">
      <alignment horizontal="left" wrapText="1"/>
    </xf>
    <xf numFmtId="0" fontId="7" fillId="5" borderId="0" xfId="0" applyFont="1" applyFill="1" applyAlignment="1" applyProtection="1">
      <alignment horizontal="center"/>
    </xf>
    <xf numFmtId="0" fontId="5" fillId="10" borderId="4" xfId="0" applyFont="1" applyFill="1" applyBorder="1" applyAlignment="1" applyProtection="1">
      <alignment horizontal="left" wrapText="1"/>
    </xf>
    <xf numFmtId="0" fontId="28" fillId="12" borderId="39" xfId="0" applyNumberFormat="1" applyFont="1" applyFill="1" applyBorder="1" applyAlignment="1">
      <alignment horizontal="center"/>
    </xf>
    <xf numFmtId="0" fontId="28" fillId="12" borderId="40" xfId="0" applyNumberFormat="1" applyFont="1" applyFill="1" applyBorder="1" applyAlignment="1">
      <alignment horizontal="center"/>
    </xf>
    <xf numFmtId="0" fontId="10" fillId="7" borderId="16" xfId="0" applyFont="1" applyFill="1" applyBorder="1" applyAlignment="1" applyProtection="1">
      <alignment horizontal="center"/>
      <protection locked="0"/>
    </xf>
    <xf numFmtId="0" fontId="10" fillId="7" borderId="0" xfId="0" applyFont="1" applyFill="1" applyBorder="1" applyAlignment="1" applyProtection="1">
      <alignment horizontal="center"/>
      <protection locked="0"/>
    </xf>
    <xf numFmtId="0" fontId="19" fillId="21" borderId="26" xfId="0" applyFont="1" applyFill="1" applyBorder="1" applyAlignment="1" applyProtection="1">
      <alignment horizontal="left" vertical="center"/>
    </xf>
    <xf numFmtId="0" fontId="19" fillId="21" borderId="27" xfId="0" applyFont="1" applyFill="1" applyBorder="1" applyAlignment="1" applyProtection="1">
      <alignment horizontal="left" vertical="center"/>
    </xf>
    <xf numFmtId="0" fontId="44" fillId="0" borderId="27" xfId="0" applyFont="1" applyBorder="1" applyAlignment="1" applyProtection="1">
      <alignment horizontal="left"/>
      <protection locked="0"/>
    </xf>
    <xf numFmtId="0" fontId="10" fillId="20" borderId="0" xfId="0" applyFont="1" applyFill="1" applyAlignment="1" applyProtection="1">
      <alignment horizontal="left"/>
      <protection locked="0"/>
    </xf>
    <xf numFmtId="0" fontId="10" fillId="7" borderId="22" xfId="0" applyFont="1" applyFill="1" applyBorder="1" applyAlignment="1" applyProtection="1">
      <alignment horizontal="left"/>
    </xf>
    <xf numFmtId="0" fontId="10" fillId="7" borderId="0" xfId="0" applyFont="1" applyFill="1" applyBorder="1" applyAlignment="1" applyProtection="1">
      <alignment horizontal="left"/>
    </xf>
    <xf numFmtId="0" fontId="10" fillId="20" borderId="0" xfId="0" applyFont="1" applyFill="1" applyBorder="1" applyAlignment="1" applyProtection="1">
      <alignment horizontal="left"/>
      <protection locked="0"/>
    </xf>
    <xf numFmtId="0" fontId="10" fillId="20" borderId="27" xfId="0" applyFont="1" applyFill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</xf>
    <xf numFmtId="0" fontId="9" fillId="0" borderId="25" xfId="0" applyFont="1" applyBorder="1" applyAlignment="1" applyProtection="1">
      <alignment horizontal="left"/>
    </xf>
    <xf numFmtId="0" fontId="9" fillId="0" borderId="19" xfId="0" applyFont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10" fillId="0" borderId="24" xfId="0" applyFont="1" applyFill="1" applyBorder="1" applyAlignment="1" applyProtection="1">
      <alignment horizontal="left"/>
    </xf>
    <xf numFmtId="0" fontId="10" fillId="0" borderId="25" xfId="0" applyFont="1" applyFill="1" applyBorder="1" applyAlignment="1" applyProtection="1">
      <alignment horizontal="left"/>
    </xf>
    <xf numFmtId="0" fontId="10" fillId="0" borderId="19" xfId="0" applyFont="1" applyFill="1" applyBorder="1" applyAlignment="1" applyProtection="1">
      <alignment horizontal="left"/>
    </xf>
    <xf numFmtId="3" fontId="9" fillId="7" borderId="10" xfId="0" applyNumberFormat="1" applyFont="1" applyFill="1" applyBorder="1" applyAlignment="1" applyProtection="1">
      <alignment horizontal="center"/>
    </xf>
    <xf numFmtId="3" fontId="9" fillId="7" borderId="2" xfId="0" applyNumberFormat="1" applyFont="1" applyFill="1" applyBorder="1" applyAlignment="1" applyProtection="1">
      <alignment horizontal="center"/>
    </xf>
    <xf numFmtId="3" fontId="9" fillId="7" borderId="11" xfId="0" applyNumberFormat="1" applyFont="1" applyFill="1" applyBorder="1" applyAlignment="1" applyProtection="1">
      <alignment horizontal="center"/>
    </xf>
    <xf numFmtId="0" fontId="9" fillId="5" borderId="0" xfId="0" applyFont="1" applyFill="1" applyAlignment="1" applyProtection="1">
      <alignment horizontal="left"/>
      <protection locked="0"/>
    </xf>
    <xf numFmtId="0" fontId="9" fillId="5" borderId="27" xfId="0" applyFont="1" applyFill="1" applyBorder="1" applyAlignment="1" applyProtection="1">
      <alignment horizontal="left"/>
      <protection locked="0"/>
    </xf>
    <xf numFmtId="0" fontId="49" fillId="0" borderId="16" xfId="0" applyFont="1" applyBorder="1" applyAlignment="1" applyProtection="1">
      <alignment horizontal="left"/>
    </xf>
    <xf numFmtId="0" fontId="51" fillId="0" borderId="0" xfId="0" quotePrefix="1" applyFont="1" applyAlignment="1">
      <alignment horizontal="center"/>
    </xf>
    <xf numFmtId="0" fontId="52" fillId="21" borderId="1" xfId="0" applyFont="1" applyFill="1" applyBorder="1" applyAlignment="1">
      <alignment horizontal="left"/>
    </xf>
    <xf numFmtId="0" fontId="52" fillId="21" borderId="39" xfId="0" applyFont="1" applyFill="1" applyBorder="1" applyAlignment="1">
      <alignment horizontal="left"/>
    </xf>
    <xf numFmtId="0" fontId="52" fillId="21" borderId="4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0" fillId="19" borderId="1" xfId="0" applyFont="1" applyFill="1" applyBorder="1" applyAlignment="1" applyProtection="1">
      <alignment horizontal="left"/>
    </xf>
    <xf numFmtId="0" fontId="50" fillId="19" borderId="39" xfId="0" applyFont="1" applyFill="1" applyBorder="1" applyAlignment="1" applyProtection="1">
      <alignment horizontal="left"/>
    </xf>
    <xf numFmtId="0" fontId="50" fillId="19" borderId="40" xfId="0" applyFont="1" applyFill="1" applyBorder="1" applyAlignment="1" applyProtection="1">
      <alignment horizontal="left"/>
    </xf>
    <xf numFmtId="0" fontId="10" fillId="0" borderId="16" xfId="0" applyFont="1" applyBorder="1" applyAlignment="1" applyProtection="1">
      <alignment horizontal="left"/>
    </xf>
    <xf numFmtId="0" fontId="10" fillId="0" borderId="17" xfId="0" applyFont="1" applyBorder="1" applyAlignment="1" applyProtection="1">
      <alignment horizontal="left"/>
    </xf>
    <xf numFmtId="169" fontId="17" fillId="0" borderId="1" xfId="0" applyNumberFormat="1" applyFont="1" applyFill="1" applyBorder="1" applyAlignment="1" applyProtection="1">
      <alignment horizontal="center"/>
    </xf>
    <xf numFmtId="169" fontId="17" fillId="0" borderId="39" xfId="0" applyNumberFormat="1" applyFont="1" applyFill="1" applyBorder="1" applyAlignment="1" applyProtection="1">
      <alignment horizontal="center"/>
    </xf>
    <xf numFmtId="169" fontId="17" fillId="0" borderId="40" xfId="0" applyNumberFormat="1" applyFont="1" applyFill="1" applyBorder="1" applyAlignment="1" applyProtection="1">
      <alignment horizontal="center"/>
    </xf>
    <xf numFmtId="0" fontId="30" fillId="5" borderId="28" xfId="0" applyFont="1" applyFill="1" applyBorder="1" applyAlignment="1" applyProtection="1">
      <alignment horizontal="left" wrapText="1"/>
    </xf>
    <xf numFmtId="0" fontId="30" fillId="5" borderId="18" xfId="0" applyFont="1" applyFill="1" applyBorder="1" applyAlignment="1" applyProtection="1">
      <alignment horizontal="left" wrapText="1"/>
    </xf>
    <xf numFmtId="0" fontId="30" fillId="5" borderId="29" xfId="0" applyFont="1" applyFill="1" applyBorder="1" applyAlignment="1" applyProtection="1">
      <alignment horizontal="left" wrapText="1"/>
    </xf>
    <xf numFmtId="0" fontId="30" fillId="5" borderId="30" xfId="0" applyFont="1" applyFill="1" applyBorder="1" applyAlignment="1" applyProtection="1">
      <alignment horizontal="left"/>
    </xf>
    <xf numFmtId="0" fontId="30" fillId="5" borderId="0" xfId="0" applyFont="1" applyFill="1" applyBorder="1" applyAlignment="1" applyProtection="1">
      <alignment horizontal="left"/>
    </xf>
    <xf numFmtId="0" fontId="30" fillId="5" borderId="31" xfId="0" applyFont="1" applyFill="1" applyBorder="1" applyAlignment="1" applyProtection="1">
      <alignment horizontal="left"/>
    </xf>
    <xf numFmtId="0" fontId="22" fillId="5" borderId="32" xfId="0" applyFont="1" applyFill="1" applyBorder="1" applyAlignment="1" applyProtection="1">
      <alignment horizontal="left"/>
    </xf>
    <xf numFmtId="0" fontId="22" fillId="5" borderId="27" xfId="0" applyFont="1" applyFill="1" applyBorder="1" applyAlignment="1" applyProtection="1">
      <alignment horizontal="left"/>
    </xf>
    <xf numFmtId="0" fontId="22" fillId="5" borderId="33" xfId="0" applyFont="1" applyFill="1" applyBorder="1" applyAlignment="1" applyProtection="1">
      <alignment horizontal="left"/>
    </xf>
  </cellXfs>
  <cellStyles count="331">
    <cellStyle name="Comma" xfId="1" builtinId="3"/>
    <cellStyle name="Currency" xfId="2" builtinId="4"/>
    <cellStyle name="Currency 2" xfId="3" xr:uid="{00000000-0005-0000-0000-000003000000}"/>
    <cellStyle name="Euro" xfId="4" xr:uid="{00000000-0005-0000-0000-000004000000}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Normal" xfId="0" builtinId="0"/>
    <cellStyle name="Normal 2" xfId="5" xr:uid="{00000000-0005-0000-0000-000042010000}"/>
    <cellStyle name="Normal 2 2" xfId="6" xr:uid="{00000000-0005-0000-0000-000043010000}"/>
    <cellStyle name="Normal 3" xfId="7" xr:uid="{00000000-0005-0000-0000-000044010000}"/>
    <cellStyle name="Normal 3 2" xfId="8" xr:uid="{00000000-0005-0000-0000-000045010000}"/>
    <cellStyle name="Normal 4" xfId="9" xr:uid="{00000000-0005-0000-0000-000046010000}"/>
    <cellStyle name="Normal 5" xfId="10" xr:uid="{00000000-0005-0000-0000-000047010000}"/>
    <cellStyle name="Normal 6" xfId="329" xr:uid="{C2CAC395-495B-B847-9BF4-21DE79DC7B8E}"/>
    <cellStyle name="Normal 7" xfId="330" xr:uid="{419944C1-B67B-404C-B843-88D847E01295}"/>
    <cellStyle name="Normal_Uganda Budget Template 2004" xfId="11" xr:uid="{00000000-0005-0000-0000-00004801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3</xdr:row>
      <xdr:rowOff>178100</xdr:rowOff>
    </xdr:from>
    <xdr:to>
      <xdr:col>6</xdr:col>
      <xdr:colOff>25400</xdr:colOff>
      <xdr:row>6</xdr:row>
      <xdr:rowOff>305100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840287-F05D-F241-A407-D7C47975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800" y="749600"/>
          <a:ext cx="876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workbookViewId="0">
      <selection activeCell="B4" sqref="B4"/>
    </sheetView>
  </sheetViews>
  <sheetFormatPr baseColWidth="10" defaultColWidth="10.83203125" defaultRowHeight="13"/>
  <cols>
    <col min="1" max="1" width="4.5" style="57" customWidth="1"/>
    <col min="2" max="2" width="15.6640625" style="57" customWidth="1"/>
    <col min="3" max="9" width="10.83203125" style="57"/>
    <col min="10" max="10" width="13.1640625" style="57" customWidth="1"/>
    <col min="11" max="16384" width="10.83203125" style="57"/>
  </cols>
  <sheetData>
    <row r="1" spans="1:13" ht="14" thickBot="1"/>
    <row r="2" spans="1:13" ht="17" thickBot="1">
      <c r="B2" s="492" t="s">
        <v>399</v>
      </c>
      <c r="C2" s="493"/>
      <c r="D2" s="55"/>
      <c r="E2" s="55"/>
      <c r="F2" s="55"/>
      <c r="G2" s="55"/>
      <c r="H2" s="55"/>
      <c r="I2" s="55"/>
      <c r="J2" s="55"/>
      <c r="K2" s="56"/>
      <c r="L2" s="56"/>
      <c r="M2" s="56"/>
    </row>
    <row r="3" spans="1:13" ht="16">
      <c r="B3" s="58"/>
      <c r="C3" s="58"/>
      <c r="D3" s="58"/>
      <c r="E3" s="58"/>
      <c r="F3" s="58"/>
      <c r="G3" s="58"/>
      <c r="H3" s="58"/>
      <c r="I3" s="58"/>
      <c r="J3" s="58"/>
      <c r="K3" s="56"/>
      <c r="L3" s="56"/>
      <c r="M3" s="56"/>
    </row>
    <row r="4" spans="1:13" ht="16">
      <c r="B4" s="58"/>
      <c r="C4" s="58"/>
      <c r="D4" s="58"/>
      <c r="E4" s="58"/>
      <c r="F4" s="58"/>
      <c r="G4" s="58"/>
      <c r="H4" s="58"/>
      <c r="I4" s="58"/>
      <c r="J4" s="58"/>
      <c r="K4" s="56"/>
      <c r="L4" s="56"/>
      <c r="M4" s="56"/>
    </row>
    <row r="5" spans="1:13" ht="16">
      <c r="B5" s="58"/>
      <c r="C5" s="58"/>
      <c r="D5" s="58"/>
      <c r="E5" s="58"/>
      <c r="F5" s="58"/>
      <c r="G5" s="58"/>
      <c r="H5" s="58"/>
      <c r="I5" s="58"/>
      <c r="J5" s="58"/>
      <c r="K5" s="56"/>
      <c r="L5" s="56"/>
      <c r="M5" s="56"/>
    </row>
    <row r="6" spans="1:13" ht="27" customHeight="1">
      <c r="B6" s="58"/>
      <c r="C6" s="58"/>
      <c r="D6" s="58"/>
      <c r="E6" s="58"/>
      <c r="F6" s="58"/>
      <c r="G6" s="58"/>
      <c r="H6" s="58"/>
      <c r="I6" s="58"/>
      <c r="J6" s="58"/>
      <c r="K6" s="56"/>
      <c r="L6" s="56"/>
      <c r="M6" s="56"/>
    </row>
    <row r="7" spans="1:13" ht="27" customHeight="1">
      <c r="B7" s="84"/>
      <c r="C7" s="84"/>
      <c r="D7" s="84"/>
      <c r="E7" s="84"/>
      <c r="F7" s="84"/>
      <c r="G7" s="84"/>
      <c r="H7" s="84"/>
      <c r="I7" s="84"/>
      <c r="J7" s="84"/>
      <c r="K7" s="56"/>
      <c r="L7" s="56"/>
      <c r="M7" s="56"/>
    </row>
    <row r="8" spans="1:13" ht="27" customHeight="1">
      <c r="B8" s="494" t="s">
        <v>343</v>
      </c>
      <c r="C8" s="494"/>
      <c r="D8" s="494"/>
      <c r="E8" s="494"/>
      <c r="F8" s="494"/>
      <c r="G8" s="494"/>
      <c r="H8" s="494"/>
      <c r="I8" s="494"/>
      <c r="J8" s="494"/>
      <c r="K8" s="56"/>
      <c r="L8" s="56"/>
      <c r="M8" s="56"/>
    </row>
    <row r="9" spans="1:13" ht="16">
      <c r="B9" s="95"/>
      <c r="C9" s="95"/>
      <c r="D9" s="95"/>
      <c r="E9" s="95"/>
      <c r="F9" s="95"/>
      <c r="G9" s="95"/>
      <c r="H9" s="95"/>
      <c r="I9" s="95"/>
      <c r="J9" s="95"/>
      <c r="K9" s="56"/>
      <c r="L9" s="56"/>
      <c r="M9" s="56"/>
    </row>
    <row r="10" spans="1:13" ht="16">
      <c r="B10" s="507" t="s">
        <v>403</v>
      </c>
      <c r="C10" s="507"/>
      <c r="D10" s="507"/>
      <c r="E10" s="507"/>
      <c r="F10" s="507"/>
      <c r="G10" s="507"/>
      <c r="H10" s="507"/>
      <c r="I10" s="507"/>
      <c r="J10" s="507"/>
      <c r="K10" s="56"/>
      <c r="L10" s="56"/>
      <c r="M10" s="56"/>
    </row>
    <row r="11" spans="1:13" ht="16">
      <c r="B11" s="507" t="s">
        <v>344</v>
      </c>
      <c r="C11" s="507"/>
      <c r="D11" s="507"/>
      <c r="E11" s="507"/>
      <c r="F11" s="507"/>
      <c r="G11" s="507"/>
      <c r="H11" s="507"/>
      <c r="I11" s="507"/>
      <c r="J11" s="507"/>
      <c r="K11" s="56"/>
      <c r="L11" s="56"/>
      <c r="M11" s="56"/>
    </row>
    <row r="12" spans="1:13" ht="16">
      <c r="B12" s="95"/>
      <c r="C12" s="95"/>
      <c r="D12" s="95"/>
      <c r="E12" s="95"/>
      <c r="F12" s="95"/>
      <c r="G12" s="95"/>
      <c r="H12" s="95"/>
      <c r="I12" s="95"/>
      <c r="J12" s="95"/>
      <c r="K12" s="56"/>
      <c r="L12" s="56"/>
      <c r="M12" s="56"/>
    </row>
    <row r="13" spans="1:13" ht="16">
      <c r="B13" s="55"/>
      <c r="C13" s="55"/>
      <c r="D13" s="55"/>
      <c r="E13" s="55"/>
      <c r="F13" s="55"/>
      <c r="G13" s="55"/>
      <c r="H13" s="55"/>
      <c r="I13" s="55"/>
      <c r="J13" s="55"/>
      <c r="K13" s="56"/>
      <c r="L13" s="56"/>
      <c r="M13" s="56"/>
    </row>
    <row r="14" spans="1:13" ht="16">
      <c r="A14" s="114">
        <v>1</v>
      </c>
      <c r="B14" s="495" t="s">
        <v>345</v>
      </c>
      <c r="C14" s="495"/>
      <c r="D14" s="495"/>
      <c r="E14" s="495"/>
      <c r="F14" s="495"/>
      <c r="G14" s="495"/>
      <c r="H14" s="495"/>
      <c r="I14" s="495"/>
      <c r="J14" s="495"/>
      <c r="K14" s="56"/>
      <c r="L14" s="56"/>
      <c r="M14" s="56"/>
    </row>
    <row r="15" spans="1:13" ht="16">
      <c r="A15" s="421">
        <v>2</v>
      </c>
      <c r="B15" s="489" t="s">
        <v>404</v>
      </c>
      <c r="C15" s="490"/>
      <c r="D15" s="490"/>
      <c r="E15" s="490"/>
      <c r="F15" s="490"/>
      <c r="G15" s="490"/>
      <c r="H15" s="490"/>
      <c r="I15" s="490"/>
      <c r="J15" s="491"/>
      <c r="K15" s="56"/>
      <c r="L15" s="56"/>
      <c r="M15" s="56"/>
    </row>
    <row r="16" spans="1:13" ht="16">
      <c r="A16" s="114">
        <v>3</v>
      </c>
      <c r="B16" s="483" t="s">
        <v>348</v>
      </c>
      <c r="C16" s="484"/>
      <c r="D16" s="484"/>
      <c r="E16" s="484"/>
      <c r="F16" s="484"/>
      <c r="G16" s="484"/>
      <c r="H16" s="484"/>
      <c r="I16" s="484"/>
      <c r="J16" s="485"/>
      <c r="K16" s="56"/>
      <c r="L16" s="56"/>
      <c r="M16" s="56"/>
    </row>
    <row r="17" spans="1:13" ht="32" customHeight="1">
      <c r="A17" s="421">
        <v>4</v>
      </c>
      <c r="B17" s="486" t="s">
        <v>405</v>
      </c>
      <c r="C17" s="487"/>
      <c r="D17" s="487"/>
      <c r="E17" s="487"/>
      <c r="F17" s="487"/>
      <c r="G17" s="487"/>
      <c r="H17" s="487"/>
      <c r="I17" s="487"/>
      <c r="J17" s="488"/>
      <c r="K17" s="56"/>
      <c r="L17" s="56"/>
      <c r="M17" s="56"/>
    </row>
    <row r="18" spans="1:13" ht="16">
      <c r="A18" s="114">
        <v>5</v>
      </c>
      <c r="B18" s="508" t="s">
        <v>347</v>
      </c>
      <c r="C18" s="508"/>
      <c r="D18" s="508"/>
      <c r="E18" s="508"/>
      <c r="F18" s="508"/>
      <c r="G18" s="508"/>
      <c r="H18" s="508"/>
      <c r="I18" s="508"/>
      <c r="J18" s="508"/>
      <c r="K18" s="56"/>
      <c r="L18" s="56"/>
      <c r="M18" s="56"/>
    </row>
    <row r="19" spans="1:13" ht="16">
      <c r="A19" s="114">
        <v>6</v>
      </c>
      <c r="B19" s="504" t="s">
        <v>346</v>
      </c>
      <c r="C19" s="504"/>
      <c r="D19" s="504"/>
      <c r="E19" s="504"/>
      <c r="F19" s="504"/>
      <c r="G19" s="504"/>
      <c r="H19" s="504"/>
      <c r="I19" s="504"/>
      <c r="J19" s="504"/>
      <c r="K19" s="56"/>
      <c r="L19" s="56"/>
      <c r="M19" s="56"/>
    </row>
    <row r="20" spans="1:13" ht="16">
      <c r="A20" s="114">
        <f t="shared" ref="A20:A23" si="0">A19+1</f>
        <v>7</v>
      </c>
      <c r="B20" s="505" t="s">
        <v>349</v>
      </c>
      <c r="C20" s="505"/>
      <c r="D20" s="505"/>
      <c r="E20" s="505"/>
      <c r="F20" s="505"/>
      <c r="G20" s="505"/>
      <c r="H20" s="505"/>
      <c r="I20" s="505"/>
      <c r="J20" s="505"/>
      <c r="K20" s="56"/>
      <c r="L20" s="56"/>
      <c r="M20" s="56"/>
    </row>
    <row r="21" spans="1:13" ht="16">
      <c r="A21" s="114">
        <f t="shared" si="0"/>
        <v>8</v>
      </c>
      <c r="B21" s="506" t="s">
        <v>350</v>
      </c>
      <c r="C21" s="506"/>
      <c r="D21" s="506"/>
      <c r="E21" s="506"/>
      <c r="F21" s="506"/>
      <c r="G21" s="506"/>
      <c r="H21" s="506"/>
      <c r="I21" s="506"/>
      <c r="J21" s="506"/>
      <c r="K21" s="56"/>
      <c r="L21" s="56"/>
      <c r="M21" s="56"/>
    </row>
    <row r="22" spans="1:13" ht="16">
      <c r="A22" s="155">
        <f t="shared" si="0"/>
        <v>9</v>
      </c>
      <c r="B22" s="499" t="s">
        <v>398</v>
      </c>
      <c r="C22" s="499"/>
      <c r="D22" s="499"/>
      <c r="E22" s="499"/>
      <c r="F22" s="499"/>
      <c r="G22" s="499"/>
      <c r="H22" s="499"/>
      <c r="I22" s="499"/>
      <c r="J22" s="499"/>
      <c r="K22" s="56"/>
      <c r="L22" s="56"/>
      <c r="M22" s="56"/>
    </row>
    <row r="23" spans="1:13" ht="35" customHeight="1">
      <c r="A23" s="155">
        <f t="shared" si="0"/>
        <v>10</v>
      </c>
      <c r="B23" s="503" t="s">
        <v>409</v>
      </c>
      <c r="C23" s="503"/>
      <c r="D23" s="503"/>
      <c r="E23" s="503"/>
      <c r="F23" s="503"/>
      <c r="G23" s="503"/>
      <c r="H23" s="503"/>
      <c r="I23" s="503"/>
      <c r="J23" s="503"/>
      <c r="K23" s="56"/>
      <c r="L23" s="56"/>
      <c r="M23" s="56"/>
    </row>
    <row r="24" spans="1:13" ht="35" customHeight="1">
      <c r="B24" s="86"/>
      <c r="C24" s="86"/>
      <c r="D24" s="86"/>
      <c r="E24" s="86"/>
      <c r="F24" s="86"/>
      <c r="G24" s="86"/>
      <c r="H24" s="86"/>
      <c r="I24" s="86"/>
      <c r="J24" s="86"/>
      <c r="K24" s="56"/>
      <c r="L24" s="56"/>
      <c r="M24" s="56"/>
    </row>
    <row r="25" spans="1:13" ht="16">
      <c r="B25" s="59" t="s">
        <v>58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13" s="45" customFormat="1" ht="46" customHeight="1">
      <c r="B26" s="52" t="s">
        <v>46</v>
      </c>
      <c r="C26" s="500" t="s">
        <v>47</v>
      </c>
      <c r="D26" s="501"/>
      <c r="E26" s="501"/>
      <c r="F26" s="501"/>
      <c r="G26" s="501"/>
      <c r="H26" s="501"/>
      <c r="I26" s="501"/>
      <c r="J26" s="502"/>
      <c r="K26" s="56"/>
      <c r="L26" s="56"/>
      <c r="M26" s="56"/>
    </row>
    <row r="27" spans="1:13" s="45" customFormat="1" ht="29" customHeight="1">
      <c r="B27" s="52" t="s">
        <v>48</v>
      </c>
      <c r="C27" s="500" t="s">
        <v>57</v>
      </c>
      <c r="D27" s="501"/>
      <c r="E27" s="501"/>
      <c r="F27" s="501"/>
      <c r="G27" s="501"/>
      <c r="H27" s="501"/>
      <c r="I27" s="501"/>
      <c r="J27" s="502"/>
      <c r="K27" s="56"/>
      <c r="L27" s="56"/>
      <c r="M27" s="56"/>
    </row>
    <row r="28" spans="1:13" s="45" customFormat="1" ht="29" customHeight="1">
      <c r="B28" s="52" t="s">
        <v>53</v>
      </c>
      <c r="C28" s="500" t="s">
        <v>54</v>
      </c>
      <c r="D28" s="501"/>
      <c r="E28" s="501"/>
      <c r="F28" s="501"/>
      <c r="G28" s="501"/>
      <c r="H28" s="501"/>
      <c r="I28" s="501"/>
      <c r="J28" s="502"/>
      <c r="K28" s="56"/>
      <c r="L28" s="56"/>
      <c r="M28" s="56"/>
    </row>
    <row r="29" spans="1:13" s="45" customFormat="1" ht="29" customHeight="1">
      <c r="B29" s="52" t="s">
        <v>55</v>
      </c>
      <c r="C29" s="500" t="s">
        <v>56</v>
      </c>
      <c r="D29" s="501"/>
      <c r="E29" s="501"/>
      <c r="F29" s="501"/>
      <c r="G29" s="501"/>
      <c r="H29" s="501"/>
      <c r="I29" s="501"/>
      <c r="J29" s="502"/>
      <c r="K29" s="56"/>
      <c r="L29" s="56"/>
      <c r="M29" s="56"/>
    </row>
    <row r="30" spans="1:13" s="45" customFormat="1" ht="16">
      <c r="B30" s="52" t="s">
        <v>45</v>
      </c>
      <c r="C30" s="496" t="s">
        <v>52</v>
      </c>
      <c r="D30" s="497"/>
      <c r="E30" s="497"/>
      <c r="F30" s="497"/>
      <c r="G30" s="497"/>
      <c r="H30" s="497"/>
      <c r="I30" s="497"/>
      <c r="J30" s="498"/>
      <c r="K30" s="56"/>
      <c r="L30" s="56"/>
      <c r="M30" s="56"/>
    </row>
  </sheetData>
  <sheetProtection algorithmName="SHA-512" hashValue="QgEKv03ueyLmBz7pYBfXpWS7bm7zMrRa6FcBNgGiPL99GhNS0qaqxoiilwZmAMwDD8ottL6rXKwyE/tDyhFzWA==" saltValue="lMwv7EOMFmglJH60Wqo/SA==" spinCount="100000" sheet="1" objects="1" scenarios="1"/>
  <mergeCells count="19">
    <mergeCell ref="B19:J19"/>
    <mergeCell ref="B20:J20"/>
    <mergeCell ref="B21:J21"/>
    <mergeCell ref="B10:J10"/>
    <mergeCell ref="B11:J11"/>
    <mergeCell ref="B18:J18"/>
    <mergeCell ref="C30:J30"/>
    <mergeCell ref="B22:J22"/>
    <mergeCell ref="C28:J28"/>
    <mergeCell ref="C29:J29"/>
    <mergeCell ref="C26:J26"/>
    <mergeCell ref="C27:J27"/>
    <mergeCell ref="B23:J23"/>
    <mergeCell ref="B16:J16"/>
    <mergeCell ref="B17:J17"/>
    <mergeCell ref="B15:J15"/>
    <mergeCell ref="B2:C2"/>
    <mergeCell ref="B8:J8"/>
    <mergeCell ref="B14:J14"/>
  </mergeCells>
  <phoneticPr fontId="4" type="noConversion"/>
  <pageMargins left="0.75000000000000011" right="0.75000000000000011" top="1" bottom="1" header="0.5" footer="0.5"/>
  <pageSetup paperSize="9" scale="77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4"/>
  <sheetViews>
    <sheetView zoomScale="89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baseColWidth="10" defaultColWidth="8.83203125" defaultRowHeight="15"/>
  <cols>
    <col min="1" max="1" width="28.5" style="1" bestFit="1" customWidth="1"/>
    <col min="2" max="2" width="16" style="1" customWidth="1"/>
    <col min="3" max="3" width="8.83203125" style="1" customWidth="1"/>
    <col min="4" max="4" width="12.1640625" style="1" customWidth="1"/>
    <col min="5" max="5" width="12.1640625" style="45" customWidth="1"/>
    <col min="6" max="11" width="12.1640625" style="1" customWidth="1"/>
    <col min="12" max="12" width="10.33203125" style="296" customWidth="1"/>
    <col min="13" max="13" width="32.1640625" style="3" customWidth="1"/>
    <col min="14" max="16384" width="8.83203125" style="1"/>
  </cols>
  <sheetData>
    <row r="1" spans="1:13">
      <c r="A1" s="4" t="s">
        <v>14</v>
      </c>
      <c r="B1" s="4"/>
      <c r="C1" s="4"/>
      <c r="L1" s="45"/>
      <c r="M1" s="1"/>
    </row>
    <row r="2" spans="1:13">
      <c r="A2" s="4" t="s">
        <v>49</v>
      </c>
      <c r="B2" s="53">
        <f>'2. Project'!B2</f>
        <v>0</v>
      </c>
      <c r="C2" s="4"/>
      <c r="L2" s="45"/>
      <c r="M2" s="1"/>
    </row>
    <row r="3" spans="1:13">
      <c r="A3" s="4"/>
      <c r="B3" s="53"/>
      <c r="C3" s="4"/>
      <c r="L3" s="45"/>
      <c r="M3" s="1"/>
    </row>
    <row r="4" spans="1:13">
      <c r="A4" s="516" t="s">
        <v>371</v>
      </c>
      <c r="B4" s="516"/>
      <c r="C4" s="516"/>
    </row>
    <row r="5" spans="1:13">
      <c r="A5" s="517" t="s">
        <v>370</v>
      </c>
      <c r="B5" s="518"/>
      <c r="C5" s="518"/>
    </row>
    <row r="6" spans="1:13" ht="20" thickBot="1">
      <c r="A6" s="515" t="s">
        <v>307</v>
      </c>
      <c r="B6" s="515"/>
      <c r="C6" s="515"/>
      <c r="D6" s="515"/>
    </row>
    <row r="7" spans="1:13" ht="64">
      <c r="A7" s="28" t="s">
        <v>298</v>
      </c>
      <c r="B7" s="28" t="s">
        <v>299</v>
      </c>
      <c r="C7" s="29" t="s">
        <v>400</v>
      </c>
      <c r="D7" s="26" t="s">
        <v>401</v>
      </c>
      <c r="E7" s="26" t="s">
        <v>72</v>
      </c>
      <c r="F7" s="29" t="s">
        <v>301</v>
      </c>
      <c r="G7" s="29" t="s">
        <v>302</v>
      </c>
      <c r="H7" s="29" t="s">
        <v>303</v>
      </c>
      <c r="I7" s="29" t="s">
        <v>304</v>
      </c>
      <c r="J7" s="29" t="s">
        <v>305</v>
      </c>
      <c r="K7" s="29" t="s">
        <v>306</v>
      </c>
      <c r="L7" s="175" t="s">
        <v>300</v>
      </c>
      <c r="M7" s="30" t="s">
        <v>20</v>
      </c>
    </row>
    <row r="8" spans="1:13" s="6" customFormat="1">
      <c r="A8" s="11"/>
      <c r="B8" s="11"/>
      <c r="C8" s="9"/>
      <c r="D8" s="234"/>
      <c r="E8" s="358">
        <f>D8*C8</f>
        <v>0</v>
      </c>
      <c r="F8" s="440"/>
      <c r="G8" s="440"/>
      <c r="H8" s="440"/>
      <c r="I8" s="440"/>
      <c r="J8" s="440"/>
      <c r="K8" s="440"/>
      <c r="L8" s="307">
        <f t="shared" ref="L8:L39" si="0">E8-F8-G8-H8-I8-J8-K8</f>
        <v>0</v>
      </c>
      <c r="M8" s="244"/>
    </row>
    <row r="9" spans="1:13" s="6" customFormat="1">
      <c r="A9" s="11"/>
      <c r="B9" s="11"/>
      <c r="C9" s="9"/>
      <c r="D9" s="234"/>
      <c r="E9" s="358">
        <f t="shared" ref="E9:E57" si="1">D9*C9</f>
        <v>0</v>
      </c>
      <c r="F9" s="440"/>
      <c r="G9" s="440"/>
      <c r="H9" s="440"/>
      <c r="I9" s="440"/>
      <c r="J9" s="440"/>
      <c r="K9" s="440"/>
      <c r="L9" s="307">
        <f t="shared" si="0"/>
        <v>0</v>
      </c>
      <c r="M9" s="244"/>
    </row>
    <row r="10" spans="1:13" s="6" customFormat="1">
      <c r="A10" s="12"/>
      <c r="B10" s="11"/>
      <c r="C10" s="9"/>
      <c r="D10" s="234"/>
      <c r="E10" s="358">
        <f t="shared" si="1"/>
        <v>0</v>
      </c>
      <c r="F10" s="440"/>
      <c r="G10" s="440"/>
      <c r="H10" s="440"/>
      <c r="I10" s="440"/>
      <c r="J10" s="440"/>
      <c r="K10" s="440"/>
      <c r="L10" s="307">
        <f t="shared" si="0"/>
        <v>0</v>
      </c>
      <c r="M10" s="244"/>
    </row>
    <row r="11" spans="1:13" s="6" customFormat="1">
      <c r="A11" s="11"/>
      <c r="B11" s="11"/>
      <c r="C11" s="9"/>
      <c r="D11" s="234"/>
      <c r="E11" s="358">
        <f t="shared" si="1"/>
        <v>0</v>
      </c>
      <c r="F11" s="440"/>
      <c r="G11" s="440"/>
      <c r="H11" s="440"/>
      <c r="I11" s="440"/>
      <c r="J11" s="440"/>
      <c r="K11" s="440"/>
      <c r="L11" s="307">
        <f t="shared" si="0"/>
        <v>0</v>
      </c>
      <c r="M11" s="244"/>
    </row>
    <row r="12" spans="1:13" s="6" customFormat="1">
      <c r="A12" s="11"/>
      <c r="B12" s="11"/>
      <c r="C12" s="9"/>
      <c r="D12" s="234"/>
      <c r="E12" s="358">
        <f t="shared" si="1"/>
        <v>0</v>
      </c>
      <c r="F12" s="440"/>
      <c r="G12" s="440"/>
      <c r="H12" s="440"/>
      <c r="I12" s="440"/>
      <c r="J12" s="440"/>
      <c r="K12" s="440"/>
      <c r="L12" s="307">
        <f t="shared" si="0"/>
        <v>0</v>
      </c>
      <c r="M12" s="244"/>
    </row>
    <row r="13" spans="1:13" s="6" customFormat="1">
      <c r="A13" s="11"/>
      <c r="B13" s="11"/>
      <c r="C13" s="9"/>
      <c r="D13" s="234"/>
      <c r="E13" s="358">
        <f t="shared" si="1"/>
        <v>0</v>
      </c>
      <c r="F13" s="440"/>
      <c r="G13" s="440"/>
      <c r="H13" s="440"/>
      <c r="I13" s="440"/>
      <c r="J13" s="440"/>
      <c r="K13" s="440"/>
      <c r="L13" s="307">
        <f t="shared" si="0"/>
        <v>0</v>
      </c>
      <c r="M13" s="244"/>
    </row>
    <row r="14" spans="1:13" s="6" customFormat="1">
      <c r="A14" s="11"/>
      <c r="B14" s="11"/>
      <c r="C14" s="9"/>
      <c r="D14" s="234"/>
      <c r="E14" s="358">
        <f t="shared" si="1"/>
        <v>0</v>
      </c>
      <c r="F14" s="440"/>
      <c r="G14" s="440"/>
      <c r="H14" s="440"/>
      <c r="I14" s="440"/>
      <c r="J14" s="440"/>
      <c r="K14" s="440"/>
      <c r="L14" s="307">
        <f t="shared" si="0"/>
        <v>0</v>
      </c>
      <c r="M14" s="244"/>
    </row>
    <row r="15" spans="1:13" s="6" customFormat="1">
      <c r="A15" s="11"/>
      <c r="B15" s="11"/>
      <c r="C15" s="9"/>
      <c r="D15" s="234"/>
      <c r="E15" s="358">
        <f t="shared" si="1"/>
        <v>0</v>
      </c>
      <c r="F15" s="440"/>
      <c r="G15" s="440"/>
      <c r="H15" s="440"/>
      <c r="I15" s="440"/>
      <c r="J15" s="440"/>
      <c r="K15" s="440"/>
      <c r="L15" s="307">
        <f t="shared" si="0"/>
        <v>0</v>
      </c>
      <c r="M15" s="244"/>
    </row>
    <row r="16" spans="1:13" s="6" customFormat="1">
      <c r="A16" s="11"/>
      <c r="B16" s="11"/>
      <c r="C16" s="9"/>
      <c r="D16" s="234"/>
      <c r="E16" s="358">
        <f t="shared" si="1"/>
        <v>0</v>
      </c>
      <c r="F16" s="440"/>
      <c r="G16" s="440"/>
      <c r="H16" s="440"/>
      <c r="I16" s="440"/>
      <c r="J16" s="440"/>
      <c r="K16" s="440"/>
      <c r="L16" s="307">
        <f t="shared" si="0"/>
        <v>0</v>
      </c>
      <c r="M16" s="244"/>
    </row>
    <row r="17" spans="1:13" s="6" customFormat="1">
      <c r="A17" s="11"/>
      <c r="B17" s="11"/>
      <c r="C17" s="9"/>
      <c r="D17" s="234"/>
      <c r="E17" s="358">
        <f t="shared" si="1"/>
        <v>0</v>
      </c>
      <c r="F17" s="440"/>
      <c r="G17" s="440"/>
      <c r="H17" s="440"/>
      <c r="I17" s="440"/>
      <c r="J17" s="440"/>
      <c r="K17" s="440"/>
      <c r="L17" s="307">
        <f t="shared" si="0"/>
        <v>0</v>
      </c>
      <c r="M17" s="244"/>
    </row>
    <row r="18" spans="1:13" s="6" customFormat="1">
      <c r="A18" s="11"/>
      <c r="B18" s="11"/>
      <c r="C18" s="9"/>
      <c r="D18" s="234"/>
      <c r="E18" s="358">
        <f t="shared" si="1"/>
        <v>0</v>
      </c>
      <c r="F18" s="440"/>
      <c r="G18" s="440"/>
      <c r="H18" s="440"/>
      <c r="I18" s="440"/>
      <c r="J18" s="440"/>
      <c r="K18" s="440"/>
      <c r="L18" s="307">
        <f t="shared" si="0"/>
        <v>0</v>
      </c>
      <c r="M18" s="244"/>
    </row>
    <row r="19" spans="1:13" s="6" customFormat="1">
      <c r="A19" s="11"/>
      <c r="B19" s="11"/>
      <c r="C19" s="9"/>
      <c r="D19" s="234"/>
      <c r="E19" s="358">
        <f t="shared" si="1"/>
        <v>0</v>
      </c>
      <c r="F19" s="440"/>
      <c r="G19" s="440"/>
      <c r="H19" s="440"/>
      <c r="I19" s="440"/>
      <c r="J19" s="440"/>
      <c r="K19" s="440"/>
      <c r="L19" s="307">
        <f t="shared" si="0"/>
        <v>0</v>
      </c>
      <c r="M19" s="244"/>
    </row>
    <row r="20" spans="1:13" s="6" customFormat="1">
      <c r="A20" s="11"/>
      <c r="B20" s="11"/>
      <c r="C20" s="9"/>
      <c r="D20" s="234"/>
      <c r="E20" s="358">
        <f t="shared" si="1"/>
        <v>0</v>
      </c>
      <c r="F20" s="440"/>
      <c r="G20" s="440"/>
      <c r="H20" s="440"/>
      <c r="I20" s="440"/>
      <c r="J20" s="440"/>
      <c r="K20" s="440"/>
      <c r="L20" s="307">
        <f t="shared" si="0"/>
        <v>0</v>
      </c>
      <c r="M20" s="244"/>
    </row>
    <row r="21" spans="1:13" s="6" customFormat="1">
      <c r="A21" s="11"/>
      <c r="B21" s="11"/>
      <c r="C21" s="9"/>
      <c r="D21" s="234"/>
      <c r="E21" s="358">
        <f t="shared" si="1"/>
        <v>0</v>
      </c>
      <c r="F21" s="440"/>
      <c r="G21" s="440"/>
      <c r="H21" s="440"/>
      <c r="I21" s="440"/>
      <c r="J21" s="440"/>
      <c r="K21" s="440"/>
      <c r="L21" s="307">
        <f t="shared" si="0"/>
        <v>0</v>
      </c>
      <c r="M21" s="244"/>
    </row>
    <row r="22" spans="1:13" s="6" customFormat="1">
      <c r="A22" s="11"/>
      <c r="B22" s="11"/>
      <c r="C22" s="9"/>
      <c r="D22" s="234"/>
      <c r="E22" s="358">
        <f t="shared" si="1"/>
        <v>0</v>
      </c>
      <c r="F22" s="440"/>
      <c r="G22" s="440"/>
      <c r="H22" s="440"/>
      <c r="I22" s="440"/>
      <c r="J22" s="440"/>
      <c r="K22" s="440"/>
      <c r="L22" s="307">
        <f t="shared" si="0"/>
        <v>0</v>
      </c>
      <c r="M22" s="244"/>
    </row>
    <row r="23" spans="1:13" s="6" customFormat="1">
      <c r="A23" s="11"/>
      <c r="B23" s="11"/>
      <c r="C23" s="9"/>
      <c r="D23" s="234"/>
      <c r="E23" s="358">
        <f t="shared" si="1"/>
        <v>0</v>
      </c>
      <c r="F23" s="440"/>
      <c r="G23" s="440"/>
      <c r="H23" s="440"/>
      <c r="I23" s="440"/>
      <c r="J23" s="440"/>
      <c r="K23" s="440"/>
      <c r="L23" s="307">
        <f t="shared" si="0"/>
        <v>0</v>
      </c>
      <c r="M23" s="244"/>
    </row>
    <row r="24" spans="1:13" s="6" customFormat="1">
      <c r="A24" s="11"/>
      <c r="B24" s="11"/>
      <c r="C24" s="9"/>
      <c r="D24" s="234"/>
      <c r="E24" s="358">
        <f t="shared" si="1"/>
        <v>0</v>
      </c>
      <c r="F24" s="440"/>
      <c r="G24" s="440"/>
      <c r="H24" s="440"/>
      <c r="I24" s="440"/>
      <c r="J24" s="440"/>
      <c r="K24" s="440"/>
      <c r="L24" s="307">
        <f t="shared" si="0"/>
        <v>0</v>
      </c>
      <c r="M24" s="244"/>
    </row>
    <row r="25" spans="1:13" s="6" customFormat="1">
      <c r="A25" s="11"/>
      <c r="B25" s="11"/>
      <c r="C25" s="9"/>
      <c r="D25" s="234"/>
      <c r="E25" s="358">
        <f t="shared" si="1"/>
        <v>0</v>
      </c>
      <c r="F25" s="440"/>
      <c r="G25" s="440"/>
      <c r="H25" s="440"/>
      <c r="I25" s="440"/>
      <c r="J25" s="440"/>
      <c r="K25" s="440"/>
      <c r="L25" s="307">
        <f t="shared" si="0"/>
        <v>0</v>
      </c>
      <c r="M25" s="244"/>
    </row>
    <row r="26" spans="1:13" s="6" customFormat="1">
      <c r="A26" s="11"/>
      <c r="B26" s="11"/>
      <c r="C26" s="9"/>
      <c r="D26" s="234"/>
      <c r="E26" s="358">
        <f t="shared" si="1"/>
        <v>0</v>
      </c>
      <c r="F26" s="440"/>
      <c r="G26" s="440"/>
      <c r="H26" s="440"/>
      <c r="I26" s="440"/>
      <c r="J26" s="440"/>
      <c r="K26" s="440"/>
      <c r="L26" s="307">
        <f t="shared" si="0"/>
        <v>0</v>
      </c>
      <c r="M26" s="244"/>
    </row>
    <row r="27" spans="1:13" s="6" customFormat="1">
      <c r="A27" s="11"/>
      <c r="B27" s="11"/>
      <c r="C27" s="9"/>
      <c r="D27" s="234"/>
      <c r="E27" s="358">
        <f t="shared" si="1"/>
        <v>0</v>
      </c>
      <c r="F27" s="440"/>
      <c r="G27" s="440"/>
      <c r="H27" s="440"/>
      <c r="I27" s="440"/>
      <c r="J27" s="440"/>
      <c r="K27" s="440"/>
      <c r="L27" s="307">
        <f t="shared" si="0"/>
        <v>0</v>
      </c>
      <c r="M27" s="244"/>
    </row>
    <row r="28" spans="1:13" s="6" customFormat="1">
      <c r="A28" s="11"/>
      <c r="B28" s="11"/>
      <c r="C28" s="9"/>
      <c r="D28" s="234"/>
      <c r="E28" s="358">
        <f t="shared" si="1"/>
        <v>0</v>
      </c>
      <c r="F28" s="440"/>
      <c r="G28" s="440"/>
      <c r="H28" s="440"/>
      <c r="I28" s="440"/>
      <c r="J28" s="440"/>
      <c r="K28" s="440"/>
      <c r="L28" s="307">
        <f t="shared" si="0"/>
        <v>0</v>
      </c>
      <c r="M28" s="244"/>
    </row>
    <row r="29" spans="1:13" s="6" customFormat="1">
      <c r="A29" s="11"/>
      <c r="B29" s="11"/>
      <c r="C29" s="9"/>
      <c r="D29" s="234"/>
      <c r="E29" s="358">
        <f t="shared" si="1"/>
        <v>0</v>
      </c>
      <c r="F29" s="440"/>
      <c r="G29" s="440"/>
      <c r="H29" s="440"/>
      <c r="I29" s="440"/>
      <c r="J29" s="440"/>
      <c r="K29" s="440"/>
      <c r="L29" s="307">
        <f t="shared" si="0"/>
        <v>0</v>
      </c>
      <c r="M29" s="244"/>
    </row>
    <row r="30" spans="1:13" s="6" customFormat="1">
      <c r="A30" s="11"/>
      <c r="B30" s="11"/>
      <c r="C30" s="9"/>
      <c r="D30" s="234"/>
      <c r="E30" s="358">
        <f t="shared" si="1"/>
        <v>0</v>
      </c>
      <c r="F30" s="440"/>
      <c r="G30" s="440"/>
      <c r="H30" s="440"/>
      <c r="I30" s="440"/>
      <c r="J30" s="440"/>
      <c r="K30" s="440"/>
      <c r="L30" s="307">
        <f t="shared" si="0"/>
        <v>0</v>
      </c>
      <c r="M30" s="244"/>
    </row>
    <row r="31" spans="1:13" s="6" customFormat="1">
      <c r="A31" s="11"/>
      <c r="B31" s="11"/>
      <c r="C31" s="9"/>
      <c r="D31" s="234"/>
      <c r="E31" s="358">
        <f t="shared" si="1"/>
        <v>0</v>
      </c>
      <c r="F31" s="440"/>
      <c r="G31" s="440"/>
      <c r="H31" s="440"/>
      <c r="I31" s="440"/>
      <c r="J31" s="440"/>
      <c r="K31" s="440"/>
      <c r="L31" s="307">
        <f t="shared" si="0"/>
        <v>0</v>
      </c>
      <c r="M31" s="244"/>
    </row>
    <row r="32" spans="1:13" s="6" customFormat="1">
      <c r="A32" s="11"/>
      <c r="B32" s="11"/>
      <c r="C32" s="9"/>
      <c r="D32" s="234"/>
      <c r="E32" s="358">
        <f t="shared" si="1"/>
        <v>0</v>
      </c>
      <c r="F32" s="440"/>
      <c r="G32" s="440"/>
      <c r="H32" s="440"/>
      <c r="I32" s="440"/>
      <c r="J32" s="440"/>
      <c r="K32" s="440"/>
      <c r="L32" s="307">
        <f t="shared" si="0"/>
        <v>0</v>
      </c>
      <c r="M32" s="244"/>
    </row>
    <row r="33" spans="1:13" s="6" customFormat="1">
      <c r="A33" s="11"/>
      <c r="B33" s="11"/>
      <c r="C33" s="9"/>
      <c r="D33" s="234"/>
      <c r="E33" s="358">
        <f t="shared" si="1"/>
        <v>0</v>
      </c>
      <c r="F33" s="440"/>
      <c r="G33" s="440"/>
      <c r="H33" s="440"/>
      <c r="I33" s="440"/>
      <c r="J33" s="440"/>
      <c r="K33" s="440"/>
      <c r="L33" s="307">
        <f t="shared" si="0"/>
        <v>0</v>
      </c>
      <c r="M33" s="244"/>
    </row>
    <row r="34" spans="1:13" s="6" customFormat="1">
      <c r="A34" s="11"/>
      <c r="B34" s="11"/>
      <c r="C34" s="9"/>
      <c r="D34" s="234"/>
      <c r="E34" s="358">
        <f t="shared" si="1"/>
        <v>0</v>
      </c>
      <c r="F34" s="440"/>
      <c r="G34" s="440"/>
      <c r="H34" s="440"/>
      <c r="I34" s="440"/>
      <c r="J34" s="440"/>
      <c r="K34" s="440"/>
      <c r="L34" s="307">
        <f t="shared" si="0"/>
        <v>0</v>
      </c>
      <c r="M34" s="244"/>
    </row>
    <row r="35" spans="1:13" s="6" customFormat="1">
      <c r="A35" s="11"/>
      <c r="B35" s="11"/>
      <c r="C35" s="9"/>
      <c r="D35" s="234"/>
      <c r="E35" s="358">
        <f t="shared" si="1"/>
        <v>0</v>
      </c>
      <c r="F35" s="440"/>
      <c r="G35" s="440"/>
      <c r="H35" s="440"/>
      <c r="I35" s="440"/>
      <c r="J35" s="440"/>
      <c r="K35" s="440"/>
      <c r="L35" s="307">
        <f t="shared" si="0"/>
        <v>0</v>
      </c>
      <c r="M35" s="244"/>
    </row>
    <row r="36" spans="1:13" s="6" customFormat="1">
      <c r="A36" s="11"/>
      <c r="B36" s="11"/>
      <c r="C36" s="9"/>
      <c r="D36" s="234"/>
      <c r="E36" s="358">
        <f t="shared" si="1"/>
        <v>0</v>
      </c>
      <c r="F36" s="440"/>
      <c r="G36" s="440"/>
      <c r="H36" s="440"/>
      <c r="I36" s="440"/>
      <c r="J36" s="440"/>
      <c r="K36" s="440"/>
      <c r="L36" s="307">
        <f t="shared" si="0"/>
        <v>0</v>
      </c>
      <c r="M36" s="244"/>
    </row>
    <row r="37" spans="1:13" s="6" customFormat="1">
      <c r="A37" s="11"/>
      <c r="B37" s="11"/>
      <c r="C37" s="9"/>
      <c r="D37" s="234"/>
      <c r="E37" s="358">
        <f t="shared" si="1"/>
        <v>0</v>
      </c>
      <c r="F37" s="440"/>
      <c r="G37" s="440"/>
      <c r="H37" s="440"/>
      <c r="I37" s="440"/>
      <c r="J37" s="440"/>
      <c r="K37" s="440"/>
      <c r="L37" s="307">
        <f t="shared" si="0"/>
        <v>0</v>
      </c>
      <c r="M37" s="244"/>
    </row>
    <row r="38" spans="1:13" s="6" customFormat="1">
      <c r="A38" s="11"/>
      <c r="B38" s="11"/>
      <c r="C38" s="9"/>
      <c r="D38" s="234"/>
      <c r="E38" s="358">
        <f t="shared" si="1"/>
        <v>0</v>
      </c>
      <c r="F38" s="440"/>
      <c r="G38" s="440"/>
      <c r="H38" s="440"/>
      <c r="I38" s="440"/>
      <c r="J38" s="440"/>
      <c r="K38" s="440"/>
      <c r="L38" s="307">
        <f t="shared" si="0"/>
        <v>0</v>
      </c>
      <c r="M38" s="244"/>
    </row>
    <row r="39" spans="1:13" s="6" customFormat="1">
      <c r="A39" s="11"/>
      <c r="B39" s="11"/>
      <c r="C39" s="9"/>
      <c r="D39" s="234"/>
      <c r="E39" s="358">
        <f t="shared" si="1"/>
        <v>0</v>
      </c>
      <c r="F39" s="440"/>
      <c r="G39" s="440"/>
      <c r="H39" s="440"/>
      <c r="I39" s="440"/>
      <c r="J39" s="440"/>
      <c r="K39" s="440"/>
      <c r="L39" s="307">
        <f t="shared" si="0"/>
        <v>0</v>
      </c>
      <c r="M39" s="244"/>
    </row>
    <row r="40" spans="1:13" s="6" customFormat="1">
      <c r="A40" s="11"/>
      <c r="B40" s="11"/>
      <c r="C40" s="9"/>
      <c r="D40" s="234"/>
      <c r="E40" s="358">
        <f t="shared" si="1"/>
        <v>0</v>
      </c>
      <c r="F40" s="440"/>
      <c r="G40" s="440"/>
      <c r="H40" s="440"/>
      <c r="I40" s="440"/>
      <c r="J40" s="440"/>
      <c r="K40" s="440"/>
      <c r="L40" s="307">
        <f t="shared" ref="L40:L57" si="2">E40-F40-G40-H40-I40-J40-K40</f>
        <v>0</v>
      </c>
      <c r="M40" s="244"/>
    </row>
    <row r="41" spans="1:13" s="6" customFormat="1">
      <c r="A41" s="11"/>
      <c r="B41" s="11"/>
      <c r="C41" s="9"/>
      <c r="D41" s="234"/>
      <c r="E41" s="358">
        <f t="shared" si="1"/>
        <v>0</v>
      </c>
      <c r="F41" s="440"/>
      <c r="G41" s="440"/>
      <c r="H41" s="440"/>
      <c r="I41" s="440"/>
      <c r="J41" s="440"/>
      <c r="K41" s="440"/>
      <c r="L41" s="307">
        <f t="shared" si="2"/>
        <v>0</v>
      </c>
      <c r="M41" s="244"/>
    </row>
    <row r="42" spans="1:13" s="6" customFormat="1">
      <c r="A42" s="11"/>
      <c r="B42" s="11"/>
      <c r="C42" s="9"/>
      <c r="D42" s="234"/>
      <c r="E42" s="358">
        <f t="shared" si="1"/>
        <v>0</v>
      </c>
      <c r="F42" s="440"/>
      <c r="G42" s="440"/>
      <c r="H42" s="440"/>
      <c r="I42" s="440"/>
      <c r="J42" s="440"/>
      <c r="K42" s="440"/>
      <c r="L42" s="307">
        <f t="shared" si="2"/>
        <v>0</v>
      </c>
      <c r="M42" s="244"/>
    </row>
    <row r="43" spans="1:13" s="6" customFormat="1">
      <c r="A43" s="11"/>
      <c r="B43" s="11"/>
      <c r="C43" s="9"/>
      <c r="D43" s="234"/>
      <c r="E43" s="358">
        <f t="shared" si="1"/>
        <v>0</v>
      </c>
      <c r="F43" s="440"/>
      <c r="G43" s="440"/>
      <c r="H43" s="440"/>
      <c r="I43" s="440"/>
      <c r="J43" s="440"/>
      <c r="K43" s="440"/>
      <c r="L43" s="307">
        <f t="shared" si="2"/>
        <v>0</v>
      </c>
      <c r="M43" s="244"/>
    </row>
    <row r="44" spans="1:13" s="6" customFormat="1">
      <c r="A44" s="11"/>
      <c r="B44" s="11"/>
      <c r="C44" s="9"/>
      <c r="D44" s="234"/>
      <c r="E44" s="358">
        <f t="shared" si="1"/>
        <v>0</v>
      </c>
      <c r="F44" s="440"/>
      <c r="G44" s="440"/>
      <c r="H44" s="440"/>
      <c r="I44" s="440"/>
      <c r="J44" s="440"/>
      <c r="K44" s="440"/>
      <c r="L44" s="307">
        <f t="shared" si="2"/>
        <v>0</v>
      </c>
      <c r="M44" s="244"/>
    </row>
    <row r="45" spans="1:13" s="6" customFormat="1">
      <c r="A45" s="11"/>
      <c r="B45" s="11"/>
      <c r="C45" s="9"/>
      <c r="D45" s="234"/>
      <c r="E45" s="358">
        <f t="shared" si="1"/>
        <v>0</v>
      </c>
      <c r="F45" s="440"/>
      <c r="G45" s="440"/>
      <c r="H45" s="440"/>
      <c r="I45" s="440"/>
      <c r="J45" s="440"/>
      <c r="K45" s="440"/>
      <c r="L45" s="307">
        <f t="shared" si="2"/>
        <v>0</v>
      </c>
      <c r="M45" s="244"/>
    </row>
    <row r="46" spans="1:13" s="6" customFormat="1">
      <c r="A46" s="11"/>
      <c r="B46" s="11"/>
      <c r="C46" s="9"/>
      <c r="D46" s="234"/>
      <c r="E46" s="358">
        <f t="shared" si="1"/>
        <v>0</v>
      </c>
      <c r="F46" s="440"/>
      <c r="G46" s="440"/>
      <c r="H46" s="440"/>
      <c r="I46" s="440"/>
      <c r="J46" s="440"/>
      <c r="K46" s="440"/>
      <c r="L46" s="307">
        <f t="shared" si="2"/>
        <v>0</v>
      </c>
      <c r="M46" s="244"/>
    </row>
    <row r="47" spans="1:13" s="6" customFormat="1">
      <c r="A47" s="11"/>
      <c r="B47" s="11"/>
      <c r="C47" s="9"/>
      <c r="D47" s="234"/>
      <c r="E47" s="358">
        <f t="shared" si="1"/>
        <v>0</v>
      </c>
      <c r="F47" s="440"/>
      <c r="G47" s="440"/>
      <c r="H47" s="440"/>
      <c r="I47" s="440"/>
      <c r="J47" s="440"/>
      <c r="K47" s="440"/>
      <c r="L47" s="307">
        <f t="shared" si="2"/>
        <v>0</v>
      </c>
      <c r="M47" s="244"/>
    </row>
    <row r="48" spans="1:13" s="6" customFormat="1">
      <c r="A48" s="11"/>
      <c r="B48" s="11"/>
      <c r="C48" s="9"/>
      <c r="D48" s="234"/>
      <c r="E48" s="358">
        <f t="shared" si="1"/>
        <v>0</v>
      </c>
      <c r="F48" s="440"/>
      <c r="G48" s="440"/>
      <c r="H48" s="440"/>
      <c r="I48" s="440"/>
      <c r="J48" s="440"/>
      <c r="K48" s="440"/>
      <c r="L48" s="307">
        <f t="shared" si="2"/>
        <v>0</v>
      </c>
      <c r="M48" s="244"/>
    </row>
    <row r="49" spans="1:13" s="6" customFormat="1">
      <c r="A49" s="11"/>
      <c r="B49" s="11"/>
      <c r="C49" s="9"/>
      <c r="D49" s="234"/>
      <c r="E49" s="358">
        <f t="shared" si="1"/>
        <v>0</v>
      </c>
      <c r="F49" s="440"/>
      <c r="G49" s="440"/>
      <c r="H49" s="440"/>
      <c r="I49" s="440"/>
      <c r="J49" s="440"/>
      <c r="K49" s="440"/>
      <c r="L49" s="307">
        <f t="shared" si="2"/>
        <v>0</v>
      </c>
      <c r="M49" s="244"/>
    </row>
    <row r="50" spans="1:13" s="6" customFormat="1">
      <c r="A50" s="11"/>
      <c r="B50" s="11"/>
      <c r="C50" s="9"/>
      <c r="D50" s="234"/>
      <c r="E50" s="358">
        <f t="shared" si="1"/>
        <v>0</v>
      </c>
      <c r="F50" s="440"/>
      <c r="G50" s="440"/>
      <c r="H50" s="440"/>
      <c r="I50" s="440"/>
      <c r="J50" s="440"/>
      <c r="K50" s="440"/>
      <c r="L50" s="307">
        <f t="shared" si="2"/>
        <v>0</v>
      </c>
      <c r="M50" s="244"/>
    </row>
    <row r="51" spans="1:13" s="6" customFormat="1">
      <c r="A51" s="11"/>
      <c r="B51" s="11"/>
      <c r="C51" s="9"/>
      <c r="D51" s="234"/>
      <c r="E51" s="358">
        <f t="shared" si="1"/>
        <v>0</v>
      </c>
      <c r="F51" s="440"/>
      <c r="G51" s="440"/>
      <c r="H51" s="440"/>
      <c r="I51" s="440"/>
      <c r="J51" s="440"/>
      <c r="K51" s="440"/>
      <c r="L51" s="307">
        <f t="shared" si="2"/>
        <v>0</v>
      </c>
      <c r="M51" s="244"/>
    </row>
    <row r="52" spans="1:13" s="6" customFormat="1">
      <c r="A52" s="11"/>
      <c r="B52" s="11"/>
      <c r="C52" s="9"/>
      <c r="D52" s="234"/>
      <c r="E52" s="358">
        <f t="shared" si="1"/>
        <v>0</v>
      </c>
      <c r="F52" s="440"/>
      <c r="G52" s="440"/>
      <c r="H52" s="440"/>
      <c r="I52" s="440"/>
      <c r="J52" s="440"/>
      <c r="K52" s="440"/>
      <c r="L52" s="307">
        <f t="shared" si="2"/>
        <v>0</v>
      </c>
      <c r="M52" s="244"/>
    </row>
    <row r="53" spans="1:13" s="6" customFormat="1">
      <c r="A53" s="11"/>
      <c r="B53" s="11"/>
      <c r="C53" s="9"/>
      <c r="D53" s="234"/>
      <c r="E53" s="358">
        <f t="shared" si="1"/>
        <v>0</v>
      </c>
      <c r="F53" s="440"/>
      <c r="G53" s="440"/>
      <c r="H53" s="440"/>
      <c r="I53" s="440"/>
      <c r="J53" s="440"/>
      <c r="K53" s="440"/>
      <c r="L53" s="307">
        <f t="shared" si="2"/>
        <v>0</v>
      </c>
      <c r="M53" s="244"/>
    </row>
    <row r="54" spans="1:13" s="6" customFormat="1">
      <c r="A54" s="11"/>
      <c r="B54" s="11"/>
      <c r="C54" s="9"/>
      <c r="D54" s="234"/>
      <c r="E54" s="358">
        <f t="shared" si="1"/>
        <v>0</v>
      </c>
      <c r="F54" s="440"/>
      <c r="G54" s="440"/>
      <c r="H54" s="440"/>
      <c r="I54" s="440"/>
      <c r="J54" s="440"/>
      <c r="K54" s="440"/>
      <c r="L54" s="307">
        <f t="shared" si="2"/>
        <v>0</v>
      </c>
      <c r="M54" s="244"/>
    </row>
    <row r="55" spans="1:13" s="6" customFormat="1">
      <c r="A55" s="11"/>
      <c r="B55" s="11"/>
      <c r="C55" s="9"/>
      <c r="D55" s="234"/>
      <c r="E55" s="358">
        <f t="shared" si="1"/>
        <v>0</v>
      </c>
      <c r="F55" s="440"/>
      <c r="G55" s="440"/>
      <c r="H55" s="440"/>
      <c r="I55" s="440"/>
      <c r="J55" s="440"/>
      <c r="K55" s="440"/>
      <c r="L55" s="307">
        <f t="shared" si="2"/>
        <v>0</v>
      </c>
      <c r="M55" s="244"/>
    </row>
    <row r="56" spans="1:13" s="6" customFormat="1">
      <c r="A56" s="11"/>
      <c r="B56" s="11"/>
      <c r="C56" s="9"/>
      <c r="D56" s="234"/>
      <c r="E56" s="358">
        <f t="shared" si="1"/>
        <v>0</v>
      </c>
      <c r="F56" s="440"/>
      <c r="G56" s="440"/>
      <c r="H56" s="440"/>
      <c r="I56" s="440"/>
      <c r="J56" s="440"/>
      <c r="K56" s="440"/>
      <c r="L56" s="307">
        <f t="shared" si="2"/>
        <v>0</v>
      </c>
      <c r="M56" s="244"/>
    </row>
    <row r="57" spans="1:13" s="6" customFormat="1">
      <c r="A57" s="11"/>
      <c r="B57" s="11"/>
      <c r="C57" s="9"/>
      <c r="D57" s="234"/>
      <c r="E57" s="358">
        <f t="shared" si="1"/>
        <v>0</v>
      </c>
      <c r="F57" s="440"/>
      <c r="G57" s="440"/>
      <c r="H57" s="440"/>
      <c r="I57" s="440"/>
      <c r="J57" s="440"/>
      <c r="K57" s="440"/>
      <c r="L57" s="307">
        <f t="shared" si="2"/>
        <v>0</v>
      </c>
      <c r="M57" s="244"/>
    </row>
    <row r="58" spans="1:13" s="6" customFormat="1" ht="17" thickBot="1">
      <c r="A58" s="13" t="s">
        <v>310</v>
      </c>
      <c r="B58" s="14"/>
      <c r="C58" s="248"/>
      <c r="D58" s="249"/>
      <c r="E58" s="250">
        <f>SUM(E8:E57)</f>
        <v>0</v>
      </c>
      <c r="F58" s="250">
        <f t="shared" ref="F58:L58" si="3">SUM(F8:F57)</f>
        <v>0</v>
      </c>
      <c r="G58" s="250">
        <f t="shared" si="3"/>
        <v>0</v>
      </c>
      <c r="H58" s="250">
        <f t="shared" si="3"/>
        <v>0</v>
      </c>
      <c r="I58" s="250">
        <f t="shared" si="3"/>
        <v>0</v>
      </c>
      <c r="J58" s="250">
        <f t="shared" si="3"/>
        <v>0</v>
      </c>
      <c r="K58" s="250">
        <f t="shared" si="3"/>
        <v>0</v>
      </c>
      <c r="L58" s="250">
        <f t="shared" si="3"/>
        <v>0</v>
      </c>
      <c r="M58" s="360"/>
    </row>
    <row r="59" spans="1:13">
      <c r="D59" s="15"/>
      <c r="E59" s="359"/>
    </row>
    <row r="60" spans="1:13">
      <c r="D60" s="15"/>
      <c r="E60" s="388" t="s">
        <v>366</v>
      </c>
      <c r="F60" s="387"/>
      <c r="G60" s="387"/>
      <c r="H60" s="387"/>
      <c r="I60" s="387"/>
      <c r="J60" s="387"/>
      <c r="K60" s="387"/>
    </row>
    <row r="61" spans="1:13">
      <c r="E61" s="388" t="s">
        <v>367</v>
      </c>
      <c r="F61" s="387"/>
      <c r="G61" s="387"/>
      <c r="H61" s="387"/>
      <c r="I61" s="387"/>
      <c r="J61" s="387"/>
      <c r="K61" s="387"/>
    </row>
    <row r="62" spans="1:13">
      <c r="E62" s="388" t="s">
        <v>368</v>
      </c>
      <c r="F62" s="387"/>
      <c r="G62" s="387"/>
      <c r="H62" s="387"/>
      <c r="I62" s="387"/>
      <c r="J62" s="387"/>
      <c r="K62" s="387"/>
    </row>
    <row r="63" spans="1:13">
      <c r="E63" s="388" t="s">
        <v>369</v>
      </c>
      <c r="F63" s="387"/>
      <c r="G63" s="387"/>
      <c r="H63" s="387"/>
      <c r="I63" s="387"/>
      <c r="J63" s="387"/>
      <c r="K63" s="387"/>
    </row>
    <row r="64" spans="1:13">
      <c r="E64" s="389" t="s">
        <v>359</v>
      </c>
      <c r="F64" s="297">
        <f>F58-F60-F61-F62-F63</f>
        <v>0</v>
      </c>
      <c r="G64" s="297">
        <f t="shared" ref="G64:K64" si="4">G58-G60-G61-G62-G63</f>
        <v>0</v>
      </c>
      <c r="H64" s="297">
        <f t="shared" si="4"/>
        <v>0</v>
      </c>
      <c r="I64" s="297">
        <f t="shared" si="4"/>
        <v>0</v>
      </c>
      <c r="J64" s="297">
        <f t="shared" si="4"/>
        <v>0</v>
      </c>
      <c r="K64" s="297">
        <f t="shared" si="4"/>
        <v>0</v>
      </c>
    </row>
  </sheetData>
  <sheetProtection algorithmName="SHA-512" hashValue="3Pauw3HeKLE7+SQU7nX7jk9DJraVcaPV8We5UJxQCi+s1AWxVCHpNWpGj/+eW4TojMtaW6UE/DcSsLAIXBNFcw==" saltValue="Ot8BNrtGKA3cz7Ru6Y6rrg==" spinCount="100000" sheet="1" insertRows="0"/>
  <mergeCells count="3">
    <mergeCell ref="A6:D6"/>
    <mergeCell ref="A4:C4"/>
    <mergeCell ref="A5:C5"/>
  </mergeCells>
  <phoneticPr fontId="4" type="noConversion"/>
  <pageMargins left="0.75" right="0.75" top="1" bottom="1" header="0.5" footer="0.5"/>
  <pageSetup scale="66" orientation="landscape"/>
  <headerFooter>
    <oddFooter>&amp;L&amp;Z&amp;F&amp;C&amp;D&amp;R&amp;A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F769-FA1A-1C49-ABF3-C30FABBD0AEB}">
  <sheetPr>
    <pageSetUpPr fitToPage="1"/>
  </sheetPr>
  <dimension ref="A1:N64"/>
  <sheetViews>
    <sheetView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E10" sqref="E10"/>
    </sheetView>
  </sheetViews>
  <sheetFormatPr baseColWidth="10" defaultColWidth="8.83203125" defaultRowHeight="15"/>
  <cols>
    <col min="1" max="1" width="28.5" style="1" bestFit="1" customWidth="1"/>
    <col min="2" max="2" width="16" style="1" customWidth="1"/>
    <col min="3" max="3" width="8.83203125" style="1" customWidth="1"/>
    <col min="4" max="4" width="12.1640625" style="1" customWidth="1"/>
    <col min="5" max="5" width="12.1640625" style="45" customWidth="1"/>
    <col min="6" max="12" width="12.1640625" style="1" customWidth="1"/>
    <col min="13" max="13" width="10.33203125" style="296" customWidth="1"/>
    <col min="14" max="14" width="32.1640625" style="3" customWidth="1"/>
    <col min="15" max="16384" width="8.83203125" style="1"/>
  </cols>
  <sheetData>
    <row r="1" spans="1:14">
      <c r="A1" s="4" t="s">
        <v>14</v>
      </c>
      <c r="B1" s="4"/>
      <c r="C1" s="4"/>
      <c r="M1" s="45"/>
      <c r="N1" s="1"/>
    </row>
    <row r="2" spans="1:14">
      <c r="A2" s="4" t="s">
        <v>49</v>
      </c>
      <c r="B2" s="53">
        <f>'2. Project'!B2</f>
        <v>0</v>
      </c>
      <c r="C2" s="4"/>
      <c r="M2" s="45"/>
      <c r="N2" s="1"/>
    </row>
    <row r="3" spans="1:14">
      <c r="A3" s="4"/>
      <c r="B3" s="4"/>
      <c r="C3" s="5"/>
    </row>
    <row r="4" spans="1:14">
      <c r="A4" s="519" t="s">
        <v>330</v>
      </c>
      <c r="B4" s="519"/>
      <c r="C4" s="519"/>
    </row>
    <row r="5" spans="1:14">
      <c r="A5" s="517" t="s">
        <v>370</v>
      </c>
      <c r="B5" s="518"/>
      <c r="C5" s="518"/>
    </row>
    <row r="6" spans="1:14" ht="20" thickBot="1">
      <c r="A6" s="515" t="s">
        <v>308</v>
      </c>
      <c r="B6" s="515"/>
      <c r="C6" s="515"/>
      <c r="D6" s="515"/>
    </row>
    <row r="7" spans="1:14" ht="64">
      <c r="A7" s="28" t="s">
        <v>298</v>
      </c>
      <c r="B7" s="28" t="s">
        <v>299</v>
      </c>
      <c r="C7" s="29" t="s">
        <v>400</v>
      </c>
      <c r="D7" s="26" t="s">
        <v>401</v>
      </c>
      <c r="E7" s="26" t="s">
        <v>72</v>
      </c>
      <c r="F7" s="29" t="s">
        <v>301</v>
      </c>
      <c r="G7" s="29" t="s">
        <v>302</v>
      </c>
      <c r="H7" s="29" t="s">
        <v>303</v>
      </c>
      <c r="I7" s="29" t="s">
        <v>304</v>
      </c>
      <c r="J7" s="29" t="s">
        <v>305</v>
      </c>
      <c r="K7" s="29" t="s">
        <v>306</v>
      </c>
      <c r="L7" s="29" t="s">
        <v>311</v>
      </c>
      <c r="M7" s="175" t="s">
        <v>300</v>
      </c>
      <c r="N7" s="30" t="s">
        <v>20</v>
      </c>
    </row>
    <row r="8" spans="1:14" s="6" customFormat="1">
      <c r="A8" s="11"/>
      <c r="B8" s="11"/>
      <c r="C8" s="9"/>
      <c r="D8" s="234"/>
      <c r="E8" s="358">
        <f>D8*C8</f>
        <v>0</v>
      </c>
      <c r="F8" s="440"/>
      <c r="G8" s="440"/>
      <c r="H8" s="440"/>
      <c r="I8" s="440"/>
      <c r="J8" s="440"/>
      <c r="K8" s="440"/>
      <c r="L8" s="440"/>
      <c r="M8" s="307">
        <f>E8-F8-G8-H8-I8-J8-K8-L8</f>
        <v>0</v>
      </c>
      <c r="N8" s="244"/>
    </row>
    <row r="9" spans="1:14" s="6" customFormat="1">
      <c r="A9" s="11"/>
      <c r="B9" s="11"/>
      <c r="C9" s="9"/>
      <c r="D9" s="234"/>
      <c r="E9" s="358">
        <f t="shared" ref="E9:E57" si="0">D9*C9</f>
        <v>0</v>
      </c>
      <c r="F9" s="440"/>
      <c r="G9" s="440"/>
      <c r="H9" s="440"/>
      <c r="I9" s="440"/>
      <c r="J9" s="440"/>
      <c r="K9" s="440"/>
      <c r="L9" s="440"/>
      <c r="M9" s="307">
        <f t="shared" ref="M9:M57" si="1">E9-F9-G9-H9-I9-J9-K9-L9</f>
        <v>0</v>
      </c>
      <c r="N9" s="244"/>
    </row>
    <row r="10" spans="1:14" s="6" customFormat="1">
      <c r="A10" s="12"/>
      <c r="B10" s="11"/>
      <c r="C10" s="9"/>
      <c r="D10" s="234"/>
      <c r="E10" s="358">
        <f t="shared" si="0"/>
        <v>0</v>
      </c>
      <c r="F10" s="440"/>
      <c r="G10" s="440"/>
      <c r="H10" s="440"/>
      <c r="I10" s="440"/>
      <c r="J10" s="440"/>
      <c r="K10" s="440"/>
      <c r="L10" s="440"/>
      <c r="M10" s="307">
        <f t="shared" si="1"/>
        <v>0</v>
      </c>
      <c r="N10" s="244"/>
    </row>
    <row r="11" spans="1:14" s="6" customFormat="1">
      <c r="A11" s="11"/>
      <c r="B11" s="11"/>
      <c r="C11" s="9"/>
      <c r="D11" s="234"/>
      <c r="E11" s="358">
        <f t="shared" si="0"/>
        <v>0</v>
      </c>
      <c r="F11" s="440"/>
      <c r="G11" s="440"/>
      <c r="H11" s="440"/>
      <c r="I11" s="440"/>
      <c r="J11" s="440"/>
      <c r="K11" s="440"/>
      <c r="L11" s="440"/>
      <c r="M11" s="307">
        <f t="shared" si="1"/>
        <v>0</v>
      </c>
      <c r="N11" s="244"/>
    </row>
    <row r="12" spans="1:14" s="6" customFormat="1">
      <c r="A12" s="11"/>
      <c r="B12" s="11"/>
      <c r="C12" s="9"/>
      <c r="D12" s="234"/>
      <c r="E12" s="358">
        <f t="shared" si="0"/>
        <v>0</v>
      </c>
      <c r="F12" s="440"/>
      <c r="G12" s="440"/>
      <c r="H12" s="440"/>
      <c r="I12" s="440"/>
      <c r="J12" s="440"/>
      <c r="K12" s="440"/>
      <c r="L12" s="440"/>
      <c r="M12" s="307">
        <f t="shared" si="1"/>
        <v>0</v>
      </c>
      <c r="N12" s="244"/>
    </row>
    <row r="13" spans="1:14" s="6" customFormat="1">
      <c r="A13" s="11"/>
      <c r="B13" s="11"/>
      <c r="C13" s="9"/>
      <c r="D13" s="234"/>
      <c r="E13" s="358">
        <f t="shared" si="0"/>
        <v>0</v>
      </c>
      <c r="F13" s="440"/>
      <c r="G13" s="440"/>
      <c r="H13" s="440"/>
      <c r="I13" s="440"/>
      <c r="J13" s="440"/>
      <c r="K13" s="440"/>
      <c r="L13" s="440"/>
      <c r="M13" s="307">
        <f t="shared" si="1"/>
        <v>0</v>
      </c>
      <c r="N13" s="244"/>
    </row>
    <row r="14" spans="1:14" s="6" customFormat="1">
      <c r="A14" s="11"/>
      <c r="B14" s="11"/>
      <c r="C14" s="9"/>
      <c r="D14" s="234"/>
      <c r="E14" s="358">
        <f t="shared" si="0"/>
        <v>0</v>
      </c>
      <c r="F14" s="440"/>
      <c r="G14" s="440"/>
      <c r="H14" s="440"/>
      <c r="I14" s="440"/>
      <c r="J14" s="440"/>
      <c r="K14" s="440"/>
      <c r="L14" s="440"/>
      <c r="M14" s="307">
        <f t="shared" si="1"/>
        <v>0</v>
      </c>
      <c r="N14" s="244"/>
    </row>
    <row r="15" spans="1:14" s="6" customFormat="1">
      <c r="A15" s="11"/>
      <c r="B15" s="11"/>
      <c r="C15" s="9"/>
      <c r="D15" s="234"/>
      <c r="E15" s="358">
        <f t="shared" si="0"/>
        <v>0</v>
      </c>
      <c r="F15" s="440"/>
      <c r="G15" s="440"/>
      <c r="H15" s="440"/>
      <c r="I15" s="440"/>
      <c r="J15" s="440"/>
      <c r="K15" s="440"/>
      <c r="L15" s="440"/>
      <c r="M15" s="307">
        <f t="shared" si="1"/>
        <v>0</v>
      </c>
      <c r="N15" s="244"/>
    </row>
    <row r="16" spans="1:14" s="6" customFormat="1">
      <c r="A16" s="11"/>
      <c r="B16" s="11"/>
      <c r="C16" s="9"/>
      <c r="D16" s="234"/>
      <c r="E16" s="358">
        <f t="shared" si="0"/>
        <v>0</v>
      </c>
      <c r="F16" s="440"/>
      <c r="G16" s="440"/>
      <c r="H16" s="440"/>
      <c r="I16" s="440"/>
      <c r="J16" s="440"/>
      <c r="K16" s="440"/>
      <c r="L16" s="440"/>
      <c r="M16" s="307">
        <f t="shared" si="1"/>
        <v>0</v>
      </c>
      <c r="N16" s="244"/>
    </row>
    <row r="17" spans="1:14" s="6" customFormat="1">
      <c r="A17" s="11"/>
      <c r="B17" s="11"/>
      <c r="C17" s="9"/>
      <c r="D17" s="234"/>
      <c r="E17" s="358">
        <f t="shared" si="0"/>
        <v>0</v>
      </c>
      <c r="F17" s="440"/>
      <c r="G17" s="440"/>
      <c r="H17" s="440"/>
      <c r="I17" s="440"/>
      <c r="J17" s="440"/>
      <c r="K17" s="440"/>
      <c r="L17" s="440"/>
      <c r="M17" s="307">
        <f t="shared" si="1"/>
        <v>0</v>
      </c>
      <c r="N17" s="244"/>
    </row>
    <row r="18" spans="1:14" s="6" customFormat="1">
      <c r="A18" s="11"/>
      <c r="B18" s="11"/>
      <c r="C18" s="9"/>
      <c r="D18" s="234"/>
      <c r="E18" s="358">
        <f t="shared" si="0"/>
        <v>0</v>
      </c>
      <c r="F18" s="440"/>
      <c r="G18" s="440"/>
      <c r="H18" s="440"/>
      <c r="I18" s="440"/>
      <c r="J18" s="440"/>
      <c r="K18" s="440"/>
      <c r="L18" s="440"/>
      <c r="M18" s="307">
        <f t="shared" si="1"/>
        <v>0</v>
      </c>
      <c r="N18" s="244"/>
    </row>
    <row r="19" spans="1:14" s="6" customFormat="1">
      <c r="A19" s="11"/>
      <c r="B19" s="11"/>
      <c r="C19" s="9"/>
      <c r="D19" s="234"/>
      <c r="E19" s="358">
        <f t="shared" si="0"/>
        <v>0</v>
      </c>
      <c r="F19" s="440"/>
      <c r="G19" s="440"/>
      <c r="H19" s="440"/>
      <c r="I19" s="440"/>
      <c r="J19" s="440"/>
      <c r="K19" s="440"/>
      <c r="L19" s="440"/>
      <c r="M19" s="307">
        <f t="shared" si="1"/>
        <v>0</v>
      </c>
      <c r="N19" s="244"/>
    </row>
    <row r="20" spans="1:14" s="6" customFormat="1">
      <c r="A20" s="11"/>
      <c r="B20" s="11"/>
      <c r="C20" s="9"/>
      <c r="D20" s="234"/>
      <c r="E20" s="358">
        <f t="shared" si="0"/>
        <v>0</v>
      </c>
      <c r="F20" s="440"/>
      <c r="G20" s="440"/>
      <c r="H20" s="440"/>
      <c r="I20" s="440"/>
      <c r="J20" s="440"/>
      <c r="K20" s="440"/>
      <c r="L20" s="440"/>
      <c r="M20" s="307">
        <f t="shared" si="1"/>
        <v>0</v>
      </c>
      <c r="N20" s="244"/>
    </row>
    <row r="21" spans="1:14" s="6" customFormat="1">
      <c r="A21" s="11"/>
      <c r="B21" s="11"/>
      <c r="C21" s="9"/>
      <c r="D21" s="234"/>
      <c r="E21" s="358">
        <f t="shared" si="0"/>
        <v>0</v>
      </c>
      <c r="F21" s="440"/>
      <c r="G21" s="440"/>
      <c r="H21" s="440"/>
      <c r="I21" s="440"/>
      <c r="J21" s="440"/>
      <c r="K21" s="440"/>
      <c r="L21" s="440"/>
      <c r="M21" s="307">
        <f t="shared" si="1"/>
        <v>0</v>
      </c>
      <c r="N21" s="244"/>
    </row>
    <row r="22" spans="1:14" s="6" customFormat="1">
      <c r="A22" s="11"/>
      <c r="B22" s="11"/>
      <c r="C22" s="9"/>
      <c r="D22" s="234"/>
      <c r="E22" s="358">
        <f t="shared" si="0"/>
        <v>0</v>
      </c>
      <c r="F22" s="440"/>
      <c r="G22" s="440"/>
      <c r="H22" s="440"/>
      <c r="I22" s="440"/>
      <c r="J22" s="440"/>
      <c r="K22" s="440"/>
      <c r="L22" s="440"/>
      <c r="M22" s="307">
        <f t="shared" si="1"/>
        <v>0</v>
      </c>
      <c r="N22" s="244"/>
    </row>
    <row r="23" spans="1:14" s="6" customFormat="1">
      <c r="A23" s="11"/>
      <c r="B23" s="11"/>
      <c r="C23" s="9"/>
      <c r="D23" s="234"/>
      <c r="E23" s="358">
        <f t="shared" si="0"/>
        <v>0</v>
      </c>
      <c r="F23" s="440"/>
      <c r="G23" s="440"/>
      <c r="H23" s="440"/>
      <c r="I23" s="440"/>
      <c r="J23" s="440"/>
      <c r="K23" s="440"/>
      <c r="L23" s="440"/>
      <c r="M23" s="307">
        <f t="shared" si="1"/>
        <v>0</v>
      </c>
      <c r="N23" s="244"/>
    </row>
    <row r="24" spans="1:14" s="6" customFormat="1">
      <c r="A24" s="11"/>
      <c r="B24" s="11"/>
      <c r="C24" s="9"/>
      <c r="D24" s="234"/>
      <c r="E24" s="358">
        <f t="shared" si="0"/>
        <v>0</v>
      </c>
      <c r="F24" s="440"/>
      <c r="G24" s="440"/>
      <c r="H24" s="440"/>
      <c r="I24" s="440"/>
      <c r="J24" s="440"/>
      <c r="K24" s="440"/>
      <c r="L24" s="440"/>
      <c r="M24" s="307">
        <f t="shared" si="1"/>
        <v>0</v>
      </c>
      <c r="N24" s="244"/>
    </row>
    <row r="25" spans="1:14" s="6" customFormat="1">
      <c r="A25" s="11"/>
      <c r="B25" s="11"/>
      <c r="C25" s="9"/>
      <c r="D25" s="234"/>
      <c r="E25" s="358">
        <f t="shared" si="0"/>
        <v>0</v>
      </c>
      <c r="F25" s="440"/>
      <c r="G25" s="440"/>
      <c r="H25" s="440"/>
      <c r="I25" s="440"/>
      <c r="J25" s="440"/>
      <c r="K25" s="440"/>
      <c r="L25" s="440"/>
      <c r="M25" s="307">
        <f t="shared" si="1"/>
        <v>0</v>
      </c>
      <c r="N25" s="244"/>
    </row>
    <row r="26" spans="1:14" s="6" customFormat="1">
      <c r="A26" s="11"/>
      <c r="B26" s="11"/>
      <c r="C26" s="9"/>
      <c r="D26" s="234"/>
      <c r="E26" s="358">
        <f t="shared" si="0"/>
        <v>0</v>
      </c>
      <c r="F26" s="440"/>
      <c r="G26" s="440"/>
      <c r="H26" s="440"/>
      <c r="I26" s="440"/>
      <c r="J26" s="440"/>
      <c r="K26" s="440"/>
      <c r="L26" s="440"/>
      <c r="M26" s="307">
        <f t="shared" si="1"/>
        <v>0</v>
      </c>
      <c r="N26" s="244"/>
    </row>
    <row r="27" spans="1:14" s="6" customFormat="1">
      <c r="A27" s="11"/>
      <c r="B27" s="11"/>
      <c r="C27" s="9"/>
      <c r="D27" s="234"/>
      <c r="E27" s="358">
        <f t="shared" si="0"/>
        <v>0</v>
      </c>
      <c r="F27" s="440"/>
      <c r="G27" s="440"/>
      <c r="H27" s="440"/>
      <c r="I27" s="440"/>
      <c r="J27" s="440"/>
      <c r="K27" s="440"/>
      <c r="L27" s="440"/>
      <c r="M27" s="307">
        <f t="shared" si="1"/>
        <v>0</v>
      </c>
      <c r="N27" s="244"/>
    </row>
    <row r="28" spans="1:14" s="6" customFormat="1">
      <c r="A28" s="11"/>
      <c r="B28" s="11"/>
      <c r="C28" s="9"/>
      <c r="D28" s="234"/>
      <c r="E28" s="358">
        <f t="shared" si="0"/>
        <v>0</v>
      </c>
      <c r="F28" s="440"/>
      <c r="G28" s="440"/>
      <c r="H28" s="440"/>
      <c r="I28" s="440"/>
      <c r="J28" s="440"/>
      <c r="K28" s="440"/>
      <c r="L28" s="440"/>
      <c r="M28" s="307">
        <f t="shared" si="1"/>
        <v>0</v>
      </c>
      <c r="N28" s="244"/>
    </row>
    <row r="29" spans="1:14" s="6" customFormat="1">
      <c r="A29" s="11"/>
      <c r="B29" s="11"/>
      <c r="C29" s="9"/>
      <c r="D29" s="234"/>
      <c r="E29" s="358">
        <f t="shared" si="0"/>
        <v>0</v>
      </c>
      <c r="F29" s="440"/>
      <c r="G29" s="440"/>
      <c r="H29" s="440"/>
      <c r="I29" s="440"/>
      <c r="J29" s="440"/>
      <c r="K29" s="440"/>
      <c r="L29" s="440"/>
      <c r="M29" s="307">
        <f t="shared" si="1"/>
        <v>0</v>
      </c>
      <c r="N29" s="244"/>
    </row>
    <row r="30" spans="1:14" s="6" customFormat="1">
      <c r="A30" s="11"/>
      <c r="B30" s="11"/>
      <c r="C30" s="9"/>
      <c r="D30" s="234"/>
      <c r="E30" s="358">
        <f t="shared" si="0"/>
        <v>0</v>
      </c>
      <c r="F30" s="440"/>
      <c r="G30" s="440"/>
      <c r="H30" s="440"/>
      <c r="I30" s="440"/>
      <c r="J30" s="440"/>
      <c r="K30" s="440"/>
      <c r="L30" s="440"/>
      <c r="M30" s="307">
        <f t="shared" si="1"/>
        <v>0</v>
      </c>
      <c r="N30" s="244"/>
    </row>
    <row r="31" spans="1:14" s="6" customFormat="1">
      <c r="A31" s="11"/>
      <c r="B31" s="11"/>
      <c r="C31" s="9"/>
      <c r="D31" s="234"/>
      <c r="E31" s="358">
        <f t="shared" si="0"/>
        <v>0</v>
      </c>
      <c r="F31" s="440"/>
      <c r="G31" s="440"/>
      <c r="H31" s="440"/>
      <c r="I31" s="440"/>
      <c r="J31" s="440"/>
      <c r="K31" s="440"/>
      <c r="L31" s="440"/>
      <c r="M31" s="307">
        <f t="shared" si="1"/>
        <v>0</v>
      </c>
      <c r="N31" s="244"/>
    </row>
    <row r="32" spans="1:14" s="6" customFormat="1">
      <c r="A32" s="11"/>
      <c r="B32" s="11"/>
      <c r="C32" s="9"/>
      <c r="D32" s="234"/>
      <c r="E32" s="358">
        <f t="shared" si="0"/>
        <v>0</v>
      </c>
      <c r="F32" s="440"/>
      <c r="G32" s="440"/>
      <c r="H32" s="440"/>
      <c r="I32" s="440"/>
      <c r="J32" s="440"/>
      <c r="K32" s="440"/>
      <c r="L32" s="440"/>
      <c r="M32" s="307">
        <f t="shared" si="1"/>
        <v>0</v>
      </c>
      <c r="N32" s="244"/>
    </row>
    <row r="33" spans="1:14" s="6" customFormat="1">
      <c r="A33" s="11"/>
      <c r="B33" s="11"/>
      <c r="C33" s="9"/>
      <c r="D33" s="234"/>
      <c r="E33" s="358">
        <f t="shared" si="0"/>
        <v>0</v>
      </c>
      <c r="F33" s="440"/>
      <c r="G33" s="440"/>
      <c r="H33" s="440"/>
      <c r="I33" s="440"/>
      <c r="J33" s="440"/>
      <c r="K33" s="440"/>
      <c r="L33" s="440"/>
      <c r="M33" s="307">
        <f t="shared" si="1"/>
        <v>0</v>
      </c>
      <c r="N33" s="244"/>
    </row>
    <row r="34" spans="1:14" s="6" customFormat="1">
      <c r="A34" s="11"/>
      <c r="B34" s="11"/>
      <c r="C34" s="9"/>
      <c r="D34" s="234"/>
      <c r="E34" s="358">
        <f t="shared" si="0"/>
        <v>0</v>
      </c>
      <c r="F34" s="440"/>
      <c r="G34" s="440"/>
      <c r="H34" s="440"/>
      <c r="I34" s="440"/>
      <c r="J34" s="440"/>
      <c r="K34" s="440"/>
      <c r="L34" s="440"/>
      <c r="M34" s="307">
        <f t="shared" si="1"/>
        <v>0</v>
      </c>
      <c r="N34" s="244"/>
    </row>
    <row r="35" spans="1:14" s="6" customFormat="1">
      <c r="A35" s="11"/>
      <c r="B35" s="11"/>
      <c r="C35" s="9"/>
      <c r="D35" s="234"/>
      <c r="E35" s="358">
        <f t="shared" si="0"/>
        <v>0</v>
      </c>
      <c r="F35" s="440"/>
      <c r="G35" s="440"/>
      <c r="H35" s="440"/>
      <c r="I35" s="440"/>
      <c r="J35" s="440"/>
      <c r="K35" s="440"/>
      <c r="L35" s="440"/>
      <c r="M35" s="307">
        <f t="shared" si="1"/>
        <v>0</v>
      </c>
      <c r="N35" s="244"/>
    </row>
    <row r="36" spans="1:14" s="6" customFormat="1">
      <c r="A36" s="11"/>
      <c r="B36" s="11"/>
      <c r="C36" s="9"/>
      <c r="D36" s="234"/>
      <c r="E36" s="358">
        <f t="shared" si="0"/>
        <v>0</v>
      </c>
      <c r="F36" s="440"/>
      <c r="G36" s="440"/>
      <c r="H36" s="440"/>
      <c r="I36" s="440"/>
      <c r="J36" s="440"/>
      <c r="K36" s="440"/>
      <c r="L36" s="440"/>
      <c r="M36" s="307">
        <f t="shared" si="1"/>
        <v>0</v>
      </c>
      <c r="N36" s="244"/>
    </row>
    <row r="37" spans="1:14" s="6" customFormat="1">
      <c r="A37" s="11"/>
      <c r="B37" s="11"/>
      <c r="C37" s="9"/>
      <c r="D37" s="234"/>
      <c r="E37" s="358">
        <f t="shared" si="0"/>
        <v>0</v>
      </c>
      <c r="F37" s="440"/>
      <c r="G37" s="440"/>
      <c r="H37" s="440"/>
      <c r="I37" s="440"/>
      <c r="J37" s="440"/>
      <c r="K37" s="440"/>
      <c r="L37" s="440"/>
      <c r="M37" s="307">
        <f t="shared" si="1"/>
        <v>0</v>
      </c>
      <c r="N37" s="244"/>
    </row>
    <row r="38" spans="1:14" s="6" customFormat="1">
      <c r="A38" s="11"/>
      <c r="B38" s="11"/>
      <c r="C38" s="9"/>
      <c r="D38" s="234"/>
      <c r="E38" s="358">
        <f t="shared" si="0"/>
        <v>0</v>
      </c>
      <c r="F38" s="440"/>
      <c r="G38" s="440"/>
      <c r="H38" s="440"/>
      <c r="I38" s="440"/>
      <c r="J38" s="440"/>
      <c r="K38" s="440"/>
      <c r="L38" s="440"/>
      <c r="M38" s="307">
        <f t="shared" si="1"/>
        <v>0</v>
      </c>
      <c r="N38" s="244"/>
    </row>
    <row r="39" spans="1:14" s="6" customFormat="1">
      <c r="A39" s="11"/>
      <c r="B39" s="11"/>
      <c r="C39" s="9"/>
      <c r="D39" s="234"/>
      <c r="E39" s="358">
        <f t="shared" si="0"/>
        <v>0</v>
      </c>
      <c r="F39" s="440"/>
      <c r="G39" s="440"/>
      <c r="H39" s="440"/>
      <c r="I39" s="440"/>
      <c r="J39" s="440"/>
      <c r="K39" s="440"/>
      <c r="L39" s="440"/>
      <c r="M39" s="307">
        <f t="shared" si="1"/>
        <v>0</v>
      </c>
      <c r="N39" s="244"/>
    </row>
    <row r="40" spans="1:14" s="6" customFormat="1">
      <c r="A40" s="11"/>
      <c r="B40" s="11"/>
      <c r="C40" s="9"/>
      <c r="D40" s="234"/>
      <c r="E40" s="358">
        <f t="shared" si="0"/>
        <v>0</v>
      </c>
      <c r="F40" s="440"/>
      <c r="G40" s="440"/>
      <c r="H40" s="440"/>
      <c r="I40" s="440"/>
      <c r="J40" s="440"/>
      <c r="K40" s="440"/>
      <c r="L40" s="440"/>
      <c r="M40" s="307">
        <f t="shared" si="1"/>
        <v>0</v>
      </c>
      <c r="N40" s="244"/>
    </row>
    <row r="41" spans="1:14" s="6" customFormat="1">
      <c r="A41" s="11"/>
      <c r="B41" s="11"/>
      <c r="C41" s="9"/>
      <c r="D41" s="234"/>
      <c r="E41" s="358">
        <f t="shared" si="0"/>
        <v>0</v>
      </c>
      <c r="F41" s="440"/>
      <c r="G41" s="440"/>
      <c r="H41" s="440"/>
      <c r="I41" s="440"/>
      <c r="J41" s="440"/>
      <c r="K41" s="440"/>
      <c r="L41" s="440"/>
      <c r="M41" s="307">
        <f t="shared" si="1"/>
        <v>0</v>
      </c>
      <c r="N41" s="244"/>
    </row>
    <row r="42" spans="1:14" s="6" customFormat="1">
      <c r="A42" s="11"/>
      <c r="B42" s="11"/>
      <c r="C42" s="9"/>
      <c r="D42" s="234"/>
      <c r="E42" s="358">
        <f t="shared" si="0"/>
        <v>0</v>
      </c>
      <c r="F42" s="440"/>
      <c r="G42" s="440"/>
      <c r="H42" s="440"/>
      <c r="I42" s="440"/>
      <c r="J42" s="440"/>
      <c r="K42" s="440"/>
      <c r="L42" s="440"/>
      <c r="M42" s="307">
        <f t="shared" si="1"/>
        <v>0</v>
      </c>
      <c r="N42" s="244"/>
    </row>
    <row r="43" spans="1:14" s="6" customFormat="1">
      <c r="A43" s="11"/>
      <c r="B43" s="11"/>
      <c r="C43" s="9"/>
      <c r="D43" s="234"/>
      <c r="E43" s="358">
        <f t="shared" si="0"/>
        <v>0</v>
      </c>
      <c r="F43" s="440"/>
      <c r="G43" s="440"/>
      <c r="H43" s="440"/>
      <c r="I43" s="440"/>
      <c r="J43" s="440"/>
      <c r="K43" s="440"/>
      <c r="L43" s="440"/>
      <c r="M43" s="307">
        <f t="shared" si="1"/>
        <v>0</v>
      </c>
      <c r="N43" s="244"/>
    </row>
    <row r="44" spans="1:14" s="6" customFormat="1">
      <c r="A44" s="11"/>
      <c r="B44" s="11"/>
      <c r="C44" s="9"/>
      <c r="D44" s="234"/>
      <c r="E44" s="358">
        <f t="shared" si="0"/>
        <v>0</v>
      </c>
      <c r="F44" s="440"/>
      <c r="G44" s="440"/>
      <c r="H44" s="440"/>
      <c r="I44" s="440"/>
      <c r="J44" s="440"/>
      <c r="K44" s="440"/>
      <c r="L44" s="440"/>
      <c r="M44" s="307">
        <f t="shared" si="1"/>
        <v>0</v>
      </c>
      <c r="N44" s="244"/>
    </row>
    <row r="45" spans="1:14" s="6" customFormat="1">
      <c r="A45" s="11"/>
      <c r="B45" s="11"/>
      <c r="C45" s="9"/>
      <c r="D45" s="234"/>
      <c r="E45" s="358">
        <f t="shared" si="0"/>
        <v>0</v>
      </c>
      <c r="F45" s="440"/>
      <c r="G45" s="440"/>
      <c r="H45" s="440"/>
      <c r="I45" s="440"/>
      <c r="J45" s="440"/>
      <c r="K45" s="440"/>
      <c r="L45" s="440"/>
      <c r="M45" s="307">
        <f t="shared" si="1"/>
        <v>0</v>
      </c>
      <c r="N45" s="244"/>
    </row>
    <row r="46" spans="1:14" s="6" customFormat="1">
      <c r="A46" s="11"/>
      <c r="B46" s="11"/>
      <c r="C46" s="9"/>
      <c r="D46" s="234"/>
      <c r="E46" s="358">
        <f t="shared" si="0"/>
        <v>0</v>
      </c>
      <c r="F46" s="440"/>
      <c r="G46" s="440"/>
      <c r="H46" s="440"/>
      <c r="I46" s="440"/>
      <c r="J46" s="440"/>
      <c r="K46" s="440"/>
      <c r="L46" s="440"/>
      <c r="M46" s="307">
        <f t="shared" si="1"/>
        <v>0</v>
      </c>
      <c r="N46" s="244"/>
    </row>
    <row r="47" spans="1:14" s="6" customFormat="1">
      <c r="A47" s="11"/>
      <c r="B47" s="11"/>
      <c r="C47" s="9"/>
      <c r="D47" s="234"/>
      <c r="E47" s="358">
        <f t="shared" si="0"/>
        <v>0</v>
      </c>
      <c r="F47" s="440"/>
      <c r="G47" s="440"/>
      <c r="H47" s="440"/>
      <c r="I47" s="440"/>
      <c r="J47" s="440"/>
      <c r="K47" s="440"/>
      <c r="L47" s="440"/>
      <c r="M47" s="307">
        <f t="shared" si="1"/>
        <v>0</v>
      </c>
      <c r="N47" s="244"/>
    </row>
    <row r="48" spans="1:14" s="6" customFormat="1">
      <c r="A48" s="11"/>
      <c r="B48" s="11"/>
      <c r="C48" s="9"/>
      <c r="D48" s="234"/>
      <c r="E48" s="358">
        <f t="shared" si="0"/>
        <v>0</v>
      </c>
      <c r="F48" s="440"/>
      <c r="G48" s="440"/>
      <c r="H48" s="440"/>
      <c r="I48" s="440"/>
      <c r="J48" s="440"/>
      <c r="K48" s="440"/>
      <c r="L48" s="440"/>
      <c r="M48" s="307">
        <f t="shared" si="1"/>
        <v>0</v>
      </c>
      <c r="N48" s="244"/>
    </row>
    <row r="49" spans="1:14" s="6" customFormat="1">
      <c r="A49" s="11"/>
      <c r="B49" s="11"/>
      <c r="C49" s="9"/>
      <c r="D49" s="234"/>
      <c r="E49" s="358">
        <f t="shared" si="0"/>
        <v>0</v>
      </c>
      <c r="F49" s="440"/>
      <c r="G49" s="440"/>
      <c r="H49" s="440"/>
      <c r="I49" s="440"/>
      <c r="J49" s="440"/>
      <c r="K49" s="440"/>
      <c r="L49" s="440"/>
      <c r="M49" s="307">
        <f t="shared" si="1"/>
        <v>0</v>
      </c>
      <c r="N49" s="244"/>
    </row>
    <row r="50" spans="1:14" s="6" customFormat="1">
      <c r="A50" s="11"/>
      <c r="B50" s="11"/>
      <c r="C50" s="9"/>
      <c r="D50" s="234"/>
      <c r="E50" s="358">
        <f t="shared" si="0"/>
        <v>0</v>
      </c>
      <c r="F50" s="440"/>
      <c r="G50" s="440"/>
      <c r="H50" s="440"/>
      <c r="I50" s="440"/>
      <c r="J50" s="440"/>
      <c r="K50" s="440"/>
      <c r="L50" s="440"/>
      <c r="M50" s="307">
        <f t="shared" si="1"/>
        <v>0</v>
      </c>
      <c r="N50" s="244"/>
    </row>
    <row r="51" spans="1:14" s="6" customFormat="1">
      <c r="A51" s="11"/>
      <c r="B51" s="11"/>
      <c r="C51" s="9"/>
      <c r="D51" s="234"/>
      <c r="E51" s="358">
        <f t="shared" si="0"/>
        <v>0</v>
      </c>
      <c r="F51" s="440"/>
      <c r="G51" s="440"/>
      <c r="H51" s="440"/>
      <c r="I51" s="440"/>
      <c r="J51" s="440"/>
      <c r="K51" s="440"/>
      <c r="L51" s="440"/>
      <c r="M51" s="307">
        <f t="shared" si="1"/>
        <v>0</v>
      </c>
      <c r="N51" s="244"/>
    </row>
    <row r="52" spans="1:14" s="6" customFormat="1">
      <c r="A52" s="11"/>
      <c r="B52" s="11"/>
      <c r="C52" s="9"/>
      <c r="D52" s="234"/>
      <c r="E52" s="358">
        <f t="shared" si="0"/>
        <v>0</v>
      </c>
      <c r="F52" s="440"/>
      <c r="G52" s="440"/>
      <c r="H52" s="440"/>
      <c r="I52" s="440"/>
      <c r="J52" s="440"/>
      <c r="K52" s="440"/>
      <c r="L52" s="440"/>
      <c r="M52" s="307">
        <f t="shared" si="1"/>
        <v>0</v>
      </c>
      <c r="N52" s="244"/>
    </row>
    <row r="53" spans="1:14" s="6" customFormat="1">
      <c r="A53" s="11"/>
      <c r="B53" s="11"/>
      <c r="C53" s="9"/>
      <c r="D53" s="234"/>
      <c r="E53" s="358">
        <f t="shared" si="0"/>
        <v>0</v>
      </c>
      <c r="F53" s="440"/>
      <c r="G53" s="440"/>
      <c r="H53" s="440"/>
      <c r="I53" s="440"/>
      <c r="J53" s="440"/>
      <c r="K53" s="440"/>
      <c r="L53" s="440"/>
      <c r="M53" s="307">
        <f t="shared" si="1"/>
        <v>0</v>
      </c>
      <c r="N53" s="244"/>
    </row>
    <row r="54" spans="1:14" s="6" customFormat="1">
      <c r="A54" s="11"/>
      <c r="B54" s="11"/>
      <c r="C54" s="9"/>
      <c r="D54" s="234"/>
      <c r="E54" s="358">
        <f t="shared" si="0"/>
        <v>0</v>
      </c>
      <c r="F54" s="440"/>
      <c r="G54" s="440"/>
      <c r="H54" s="440"/>
      <c r="I54" s="440"/>
      <c r="J54" s="440"/>
      <c r="K54" s="440"/>
      <c r="L54" s="440"/>
      <c r="M54" s="307">
        <f t="shared" si="1"/>
        <v>0</v>
      </c>
      <c r="N54" s="244"/>
    </row>
    <row r="55" spans="1:14" s="6" customFormat="1">
      <c r="A55" s="11"/>
      <c r="B55" s="11"/>
      <c r="C55" s="9"/>
      <c r="D55" s="234"/>
      <c r="E55" s="358">
        <f t="shared" si="0"/>
        <v>0</v>
      </c>
      <c r="F55" s="440"/>
      <c r="G55" s="440"/>
      <c r="H55" s="440"/>
      <c r="I55" s="440"/>
      <c r="J55" s="440"/>
      <c r="K55" s="440"/>
      <c r="L55" s="440"/>
      <c r="M55" s="307">
        <f t="shared" si="1"/>
        <v>0</v>
      </c>
      <c r="N55" s="244"/>
    </row>
    <row r="56" spans="1:14" s="6" customFormat="1">
      <c r="A56" s="11"/>
      <c r="B56" s="11"/>
      <c r="C56" s="9"/>
      <c r="D56" s="234"/>
      <c r="E56" s="358">
        <f t="shared" si="0"/>
        <v>0</v>
      </c>
      <c r="F56" s="440"/>
      <c r="G56" s="440"/>
      <c r="H56" s="440"/>
      <c r="I56" s="440"/>
      <c r="J56" s="440"/>
      <c r="K56" s="440"/>
      <c r="L56" s="440"/>
      <c r="M56" s="307">
        <f t="shared" si="1"/>
        <v>0</v>
      </c>
      <c r="N56" s="244"/>
    </row>
    <row r="57" spans="1:14" s="6" customFormat="1">
      <c r="A57" s="11"/>
      <c r="B57" s="11"/>
      <c r="C57" s="9"/>
      <c r="D57" s="234"/>
      <c r="E57" s="358">
        <f t="shared" si="0"/>
        <v>0</v>
      </c>
      <c r="F57" s="440"/>
      <c r="G57" s="440"/>
      <c r="H57" s="440"/>
      <c r="I57" s="440"/>
      <c r="J57" s="440"/>
      <c r="K57" s="440"/>
      <c r="L57" s="440"/>
      <c r="M57" s="307">
        <f t="shared" si="1"/>
        <v>0</v>
      </c>
      <c r="N57" s="244"/>
    </row>
    <row r="58" spans="1:14" s="6" customFormat="1" ht="17" thickBot="1">
      <c r="A58" s="13" t="s">
        <v>309</v>
      </c>
      <c r="B58" s="14"/>
      <c r="C58" s="248"/>
      <c r="D58" s="249"/>
      <c r="E58" s="250">
        <f>SUM(E8:E57)</f>
        <v>0</v>
      </c>
      <c r="F58" s="250">
        <f t="shared" ref="F58:M58" si="2">SUM(F8:F57)</f>
        <v>0</v>
      </c>
      <c r="G58" s="250">
        <f t="shared" si="2"/>
        <v>0</v>
      </c>
      <c r="H58" s="250">
        <f t="shared" si="2"/>
        <v>0</v>
      </c>
      <c r="I58" s="250">
        <f t="shared" si="2"/>
        <v>0</v>
      </c>
      <c r="J58" s="250">
        <f t="shared" si="2"/>
        <v>0</v>
      </c>
      <c r="K58" s="250">
        <f t="shared" si="2"/>
        <v>0</v>
      </c>
      <c r="L58" s="250">
        <f t="shared" si="2"/>
        <v>0</v>
      </c>
      <c r="M58" s="250">
        <f t="shared" si="2"/>
        <v>0</v>
      </c>
      <c r="N58" s="360"/>
    </row>
    <row r="59" spans="1:14">
      <c r="D59" s="15"/>
      <c r="E59" s="359"/>
    </row>
    <row r="60" spans="1:14">
      <c r="D60" s="15"/>
      <c r="E60" s="388" t="s">
        <v>366</v>
      </c>
      <c r="F60" s="387"/>
      <c r="G60" s="387"/>
      <c r="H60" s="387"/>
      <c r="I60" s="387"/>
      <c r="J60" s="387"/>
      <c r="K60" s="387"/>
      <c r="L60" s="387"/>
    </row>
    <row r="61" spans="1:14">
      <c r="E61" s="388" t="s">
        <v>367</v>
      </c>
      <c r="F61" s="387"/>
      <c r="G61" s="387"/>
      <c r="H61" s="387"/>
      <c r="I61" s="387"/>
      <c r="J61" s="387"/>
      <c r="K61" s="387"/>
      <c r="L61" s="387"/>
    </row>
    <row r="62" spans="1:14">
      <c r="E62" s="388" t="s">
        <v>368</v>
      </c>
      <c r="F62" s="387"/>
      <c r="G62" s="387"/>
      <c r="H62" s="387"/>
      <c r="I62" s="387"/>
      <c r="J62" s="387"/>
      <c r="K62" s="387"/>
      <c r="L62" s="387"/>
    </row>
    <row r="63" spans="1:14">
      <c r="E63" s="388" t="s">
        <v>369</v>
      </c>
      <c r="F63" s="387"/>
      <c r="G63" s="387"/>
      <c r="H63" s="387"/>
      <c r="I63" s="387"/>
      <c r="J63" s="387"/>
      <c r="K63" s="387"/>
      <c r="L63" s="387"/>
    </row>
    <row r="64" spans="1:14">
      <c r="E64" s="389" t="s">
        <v>359</v>
      </c>
      <c r="F64" s="297">
        <f>F58-F60-F61-F62-F63</f>
        <v>0</v>
      </c>
      <c r="G64" s="297">
        <f t="shared" ref="G64:K64" si="3">G58-G60-G61-G62-G63</f>
        <v>0</v>
      </c>
      <c r="H64" s="297">
        <f t="shared" si="3"/>
        <v>0</v>
      </c>
      <c r="I64" s="297">
        <f t="shared" si="3"/>
        <v>0</v>
      </c>
      <c r="J64" s="297">
        <f t="shared" si="3"/>
        <v>0</v>
      </c>
      <c r="K64" s="297">
        <f t="shared" si="3"/>
        <v>0</v>
      </c>
      <c r="L64" s="297">
        <f t="shared" ref="L64" si="4">L58-L60-L61-L62-L63</f>
        <v>0</v>
      </c>
    </row>
  </sheetData>
  <sheetProtection algorithmName="SHA-512" hashValue="N60wt1YM0koiup8IT2SbTrifSMm+hn7F8dYrnXNXtYZ3YltyeyQ8n1tnac3eF2aaXIZqClxXfYX+Snlt9I3fuw==" saltValue="ehjIvi1qmZzsi7FV2Zu45A==" spinCount="100000" sheet="1" insertRows="0"/>
  <mergeCells count="3">
    <mergeCell ref="A6:D6"/>
    <mergeCell ref="A4:C4"/>
    <mergeCell ref="A5:C5"/>
  </mergeCells>
  <pageMargins left="0.75" right="0.75" top="1" bottom="1" header="0.5" footer="0.5"/>
  <pageSetup scale="66" orientation="landscape"/>
  <headerFooter>
    <oddFooter>&amp;L&amp;Z&amp;F&amp;C&amp;D&amp;R&amp;A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CFCB-32EB-9143-B23B-5C1AC18C503F}">
  <sheetPr>
    <pageSetUpPr fitToPage="1"/>
  </sheetPr>
  <dimension ref="A1:M35"/>
  <sheetViews>
    <sheetView zoomScale="102" zoomScaleNormal="102" zoomScalePageLayoutView="102" workbookViewId="0">
      <pane ySplit="6" topLeftCell="A7" activePane="bottomLeft" state="frozen"/>
      <selection pane="bottomLeft" activeCell="A4" sqref="A4:C4"/>
    </sheetView>
  </sheetViews>
  <sheetFormatPr baseColWidth="10" defaultColWidth="8.83203125" defaultRowHeight="15"/>
  <cols>
    <col min="1" max="1" width="40.6640625" style="1" bestFit="1" customWidth="1"/>
    <col min="2" max="2" width="7.6640625" style="1" bestFit="1" customWidth="1"/>
    <col min="3" max="3" width="12.1640625" style="1" bestFit="1" customWidth="1"/>
    <col min="4" max="4" width="12.1640625" style="45" customWidth="1"/>
    <col min="5" max="11" width="12.1640625" style="1" customWidth="1"/>
    <col min="12" max="12" width="12.1640625" style="45" customWidth="1"/>
    <col min="13" max="13" width="37" style="1" customWidth="1"/>
    <col min="14" max="16384" width="8.83203125" style="1"/>
  </cols>
  <sheetData>
    <row r="1" spans="1:13">
      <c r="A1" s="4" t="s">
        <v>14</v>
      </c>
      <c r="M1" s="4"/>
    </row>
    <row r="2" spans="1:13">
      <c r="A2" s="4" t="s">
        <v>50</v>
      </c>
      <c r="M2" s="4"/>
    </row>
    <row r="3" spans="1:13">
      <c r="A3" s="4" t="s">
        <v>28</v>
      </c>
    </row>
    <row r="4" spans="1:13" ht="16" thickBot="1">
      <c r="A4" s="520" t="s">
        <v>330</v>
      </c>
      <c r="B4" s="520"/>
      <c r="C4" s="520"/>
    </row>
    <row r="5" spans="1:13" ht="16" thickBot="1">
      <c r="A5" s="517" t="s">
        <v>370</v>
      </c>
      <c r="B5" s="518"/>
      <c r="C5" s="518"/>
      <c r="D5" s="518"/>
    </row>
    <row r="6" spans="1:13" s="32" customFormat="1" ht="64">
      <c r="A6" s="18" t="s">
        <v>319</v>
      </c>
      <c r="B6" s="29" t="s">
        <v>400</v>
      </c>
      <c r="C6" s="26" t="s">
        <v>401</v>
      </c>
      <c r="D6" s="26" t="s">
        <v>72</v>
      </c>
      <c r="E6" s="29" t="s">
        <v>301</v>
      </c>
      <c r="F6" s="29" t="s">
        <v>302</v>
      </c>
      <c r="G6" s="29" t="s">
        <v>303</v>
      </c>
      <c r="H6" s="29" t="s">
        <v>304</v>
      </c>
      <c r="I6" s="29" t="s">
        <v>305</v>
      </c>
      <c r="J6" s="29" t="s">
        <v>306</v>
      </c>
      <c r="K6" s="29" t="s">
        <v>311</v>
      </c>
      <c r="L6" s="269" t="s">
        <v>300</v>
      </c>
      <c r="M6" s="20" t="s">
        <v>20</v>
      </c>
    </row>
    <row r="7" spans="1:13">
      <c r="A7" s="83" t="s">
        <v>23</v>
      </c>
      <c r="B7" s="255"/>
      <c r="C7" s="186"/>
      <c r="D7" s="257">
        <f>C7*B7</f>
        <v>0</v>
      </c>
      <c r="E7" s="441"/>
      <c r="F7" s="441"/>
      <c r="G7" s="441"/>
      <c r="H7" s="441"/>
      <c r="I7" s="441"/>
      <c r="J7" s="441"/>
      <c r="K7" s="441"/>
      <c r="L7" s="308">
        <f>D7-E7-F7-G7-H7-I7-J7-K7</f>
        <v>0</v>
      </c>
      <c r="M7" s="256"/>
    </row>
    <row r="8" spans="1:13">
      <c r="A8" s="83" t="s">
        <v>26</v>
      </c>
      <c r="B8" s="255"/>
      <c r="C8" s="186"/>
      <c r="D8" s="257">
        <f t="shared" ref="D8:D28" si="0">C8*B8</f>
        <v>0</v>
      </c>
      <c r="E8" s="441"/>
      <c r="F8" s="441"/>
      <c r="G8" s="441"/>
      <c r="H8" s="441"/>
      <c r="I8" s="441"/>
      <c r="J8" s="441"/>
      <c r="K8" s="441"/>
      <c r="L8" s="308">
        <f t="shared" ref="L8:L28" si="1">D8-E8-F8-G8-H8-I8-J8-K8</f>
        <v>0</v>
      </c>
      <c r="M8" s="256"/>
    </row>
    <row r="9" spans="1:13">
      <c r="A9" s="83" t="s">
        <v>2</v>
      </c>
      <c r="B9" s="255"/>
      <c r="C9" s="186"/>
      <c r="D9" s="257">
        <f t="shared" si="0"/>
        <v>0</v>
      </c>
      <c r="E9" s="441"/>
      <c r="F9" s="441"/>
      <c r="G9" s="441"/>
      <c r="H9" s="441"/>
      <c r="I9" s="441"/>
      <c r="J9" s="441"/>
      <c r="K9" s="441"/>
      <c r="L9" s="308">
        <f t="shared" si="1"/>
        <v>0</v>
      </c>
      <c r="M9" s="256"/>
    </row>
    <row r="10" spans="1:13">
      <c r="A10" s="83" t="s">
        <v>24</v>
      </c>
      <c r="B10" s="255"/>
      <c r="C10" s="186"/>
      <c r="D10" s="257">
        <f t="shared" si="0"/>
        <v>0</v>
      </c>
      <c r="E10" s="441"/>
      <c r="F10" s="441"/>
      <c r="G10" s="441"/>
      <c r="H10" s="441"/>
      <c r="I10" s="441"/>
      <c r="J10" s="441"/>
      <c r="K10" s="441"/>
      <c r="L10" s="308">
        <f t="shared" si="1"/>
        <v>0</v>
      </c>
      <c r="M10" s="256"/>
    </row>
    <row r="11" spans="1:13">
      <c r="A11" s="83" t="s">
        <v>11</v>
      </c>
      <c r="B11" s="255"/>
      <c r="C11" s="186"/>
      <c r="D11" s="257">
        <f t="shared" si="0"/>
        <v>0</v>
      </c>
      <c r="E11" s="441"/>
      <c r="F11" s="441"/>
      <c r="G11" s="441"/>
      <c r="H11" s="441"/>
      <c r="I11" s="441"/>
      <c r="J11" s="441"/>
      <c r="K11" s="441"/>
      <c r="L11" s="308">
        <f t="shared" si="1"/>
        <v>0</v>
      </c>
      <c r="M11" s="256"/>
    </row>
    <row r="12" spans="1:13">
      <c r="A12" s="83" t="s">
        <v>27</v>
      </c>
      <c r="B12" s="255"/>
      <c r="C12" s="186"/>
      <c r="D12" s="257">
        <f t="shared" si="0"/>
        <v>0</v>
      </c>
      <c r="E12" s="441"/>
      <c r="F12" s="441"/>
      <c r="G12" s="441"/>
      <c r="H12" s="441"/>
      <c r="I12" s="441"/>
      <c r="J12" s="441"/>
      <c r="K12" s="441"/>
      <c r="L12" s="308">
        <f t="shared" si="1"/>
        <v>0</v>
      </c>
      <c r="M12" s="256"/>
    </row>
    <row r="13" spans="1:13">
      <c r="A13" s="83" t="s">
        <v>25</v>
      </c>
      <c r="B13" s="255"/>
      <c r="C13" s="186"/>
      <c r="D13" s="257">
        <f t="shared" si="0"/>
        <v>0</v>
      </c>
      <c r="E13" s="441"/>
      <c r="F13" s="441"/>
      <c r="G13" s="441"/>
      <c r="H13" s="441"/>
      <c r="I13" s="441"/>
      <c r="J13" s="441"/>
      <c r="K13" s="441"/>
      <c r="L13" s="308">
        <f t="shared" si="1"/>
        <v>0</v>
      </c>
      <c r="M13" s="256"/>
    </row>
    <row r="14" spans="1:13">
      <c r="A14" s="83" t="s">
        <v>1</v>
      </c>
      <c r="B14" s="255"/>
      <c r="C14" s="186"/>
      <c r="D14" s="257">
        <f t="shared" si="0"/>
        <v>0</v>
      </c>
      <c r="E14" s="441"/>
      <c r="F14" s="441"/>
      <c r="G14" s="441"/>
      <c r="H14" s="441"/>
      <c r="I14" s="441"/>
      <c r="J14" s="441"/>
      <c r="K14" s="441"/>
      <c r="L14" s="308">
        <f t="shared" si="1"/>
        <v>0</v>
      </c>
      <c r="M14" s="256"/>
    </row>
    <row r="15" spans="1:13">
      <c r="A15" s="83" t="s">
        <v>13</v>
      </c>
      <c r="B15" s="255"/>
      <c r="C15" s="186"/>
      <c r="D15" s="257">
        <f t="shared" si="0"/>
        <v>0</v>
      </c>
      <c r="E15" s="441"/>
      <c r="F15" s="441"/>
      <c r="G15" s="441"/>
      <c r="H15" s="441"/>
      <c r="I15" s="441"/>
      <c r="J15" s="441"/>
      <c r="K15" s="441"/>
      <c r="L15" s="308">
        <f t="shared" si="1"/>
        <v>0</v>
      </c>
      <c r="M15" s="256"/>
    </row>
    <row r="16" spans="1:13">
      <c r="A16" s="83" t="s">
        <v>12</v>
      </c>
      <c r="B16" s="255"/>
      <c r="C16" s="186"/>
      <c r="D16" s="257">
        <f t="shared" si="0"/>
        <v>0</v>
      </c>
      <c r="E16" s="441"/>
      <c r="F16" s="441"/>
      <c r="G16" s="441"/>
      <c r="H16" s="441"/>
      <c r="I16" s="441"/>
      <c r="J16" s="441"/>
      <c r="K16" s="441"/>
      <c r="L16" s="308">
        <f t="shared" si="1"/>
        <v>0</v>
      </c>
      <c r="M16" s="256"/>
    </row>
    <row r="17" spans="1:13">
      <c r="A17" s="40" t="s">
        <v>320</v>
      </c>
      <c r="B17" s="255"/>
      <c r="C17" s="186"/>
      <c r="D17" s="257">
        <f t="shared" si="0"/>
        <v>0</v>
      </c>
      <c r="E17" s="441"/>
      <c r="F17" s="441"/>
      <c r="G17" s="441"/>
      <c r="H17" s="441"/>
      <c r="I17" s="441"/>
      <c r="J17" s="441"/>
      <c r="K17" s="441"/>
      <c r="L17" s="308">
        <f t="shared" si="1"/>
        <v>0</v>
      </c>
      <c r="M17" s="256"/>
    </row>
    <row r="18" spans="1:13">
      <c r="A18" s="40" t="s">
        <v>321</v>
      </c>
      <c r="B18" s="255"/>
      <c r="C18" s="186"/>
      <c r="D18" s="257">
        <f t="shared" si="0"/>
        <v>0</v>
      </c>
      <c r="E18" s="441"/>
      <c r="F18" s="441"/>
      <c r="G18" s="441"/>
      <c r="H18" s="441"/>
      <c r="I18" s="441"/>
      <c r="J18" s="441"/>
      <c r="K18" s="441"/>
      <c r="L18" s="308">
        <f t="shared" si="1"/>
        <v>0</v>
      </c>
      <c r="M18" s="256"/>
    </row>
    <row r="19" spans="1:13">
      <c r="A19" s="40" t="s">
        <v>322</v>
      </c>
      <c r="B19" s="255"/>
      <c r="C19" s="186"/>
      <c r="D19" s="257">
        <f t="shared" si="0"/>
        <v>0</v>
      </c>
      <c r="E19" s="441"/>
      <c r="F19" s="441"/>
      <c r="G19" s="441"/>
      <c r="H19" s="441"/>
      <c r="I19" s="441"/>
      <c r="J19" s="441"/>
      <c r="K19" s="441"/>
      <c r="L19" s="308">
        <f t="shared" si="1"/>
        <v>0</v>
      </c>
      <c r="M19" s="256"/>
    </row>
    <row r="20" spans="1:13">
      <c r="A20" s="40"/>
      <c r="B20" s="255"/>
      <c r="C20" s="186"/>
      <c r="D20" s="257">
        <f t="shared" ref="D20:D22" si="2">C20*B20</f>
        <v>0</v>
      </c>
      <c r="E20" s="441"/>
      <c r="F20" s="441"/>
      <c r="G20" s="441"/>
      <c r="H20" s="441"/>
      <c r="I20" s="441"/>
      <c r="J20" s="441"/>
      <c r="K20" s="441"/>
      <c r="L20" s="308">
        <f t="shared" si="1"/>
        <v>0</v>
      </c>
      <c r="M20" s="256"/>
    </row>
    <row r="21" spans="1:13">
      <c r="A21" s="40"/>
      <c r="B21" s="255"/>
      <c r="C21" s="186"/>
      <c r="D21" s="257">
        <f t="shared" si="2"/>
        <v>0</v>
      </c>
      <c r="E21" s="441"/>
      <c r="F21" s="441"/>
      <c r="G21" s="441"/>
      <c r="H21" s="441"/>
      <c r="I21" s="441"/>
      <c r="J21" s="441"/>
      <c r="K21" s="441"/>
      <c r="L21" s="308">
        <f t="shared" si="1"/>
        <v>0</v>
      </c>
      <c r="M21" s="256"/>
    </row>
    <row r="22" spans="1:13">
      <c r="A22" s="40"/>
      <c r="B22" s="255"/>
      <c r="C22" s="186"/>
      <c r="D22" s="257">
        <f t="shared" si="2"/>
        <v>0</v>
      </c>
      <c r="E22" s="441"/>
      <c r="F22" s="441"/>
      <c r="G22" s="441"/>
      <c r="H22" s="441"/>
      <c r="I22" s="441"/>
      <c r="J22" s="441"/>
      <c r="K22" s="441"/>
      <c r="L22" s="308">
        <f t="shared" si="1"/>
        <v>0</v>
      </c>
      <c r="M22" s="256"/>
    </row>
    <row r="23" spans="1:13">
      <c r="A23" s="40"/>
      <c r="B23" s="255"/>
      <c r="C23" s="186"/>
      <c r="D23" s="257">
        <f t="shared" si="0"/>
        <v>0</v>
      </c>
      <c r="E23" s="441"/>
      <c r="F23" s="441"/>
      <c r="G23" s="441"/>
      <c r="H23" s="441"/>
      <c r="I23" s="441"/>
      <c r="J23" s="441"/>
      <c r="K23" s="441"/>
      <c r="L23" s="308">
        <f t="shared" si="1"/>
        <v>0</v>
      </c>
      <c r="M23" s="256"/>
    </row>
    <row r="24" spans="1:13">
      <c r="A24" s="40"/>
      <c r="B24" s="255"/>
      <c r="C24" s="186"/>
      <c r="D24" s="257">
        <f t="shared" si="0"/>
        <v>0</v>
      </c>
      <c r="E24" s="441"/>
      <c r="F24" s="441"/>
      <c r="G24" s="441"/>
      <c r="H24" s="441"/>
      <c r="I24" s="441"/>
      <c r="J24" s="441"/>
      <c r="K24" s="441"/>
      <c r="L24" s="308">
        <f t="shared" si="1"/>
        <v>0</v>
      </c>
      <c r="M24" s="256"/>
    </row>
    <row r="25" spans="1:13">
      <c r="A25" s="40"/>
      <c r="B25" s="255"/>
      <c r="C25" s="186"/>
      <c r="D25" s="257">
        <f t="shared" si="0"/>
        <v>0</v>
      </c>
      <c r="E25" s="441"/>
      <c r="F25" s="441"/>
      <c r="G25" s="441"/>
      <c r="H25" s="441"/>
      <c r="I25" s="441"/>
      <c r="J25" s="441"/>
      <c r="K25" s="441"/>
      <c r="L25" s="308">
        <f t="shared" si="1"/>
        <v>0</v>
      </c>
      <c r="M25" s="256"/>
    </row>
    <row r="26" spans="1:13">
      <c r="A26" s="40"/>
      <c r="B26" s="255"/>
      <c r="C26" s="186"/>
      <c r="D26" s="257">
        <f t="shared" si="0"/>
        <v>0</v>
      </c>
      <c r="E26" s="441"/>
      <c r="F26" s="441"/>
      <c r="G26" s="441"/>
      <c r="H26" s="441"/>
      <c r="I26" s="441"/>
      <c r="J26" s="441"/>
      <c r="K26" s="441"/>
      <c r="L26" s="308">
        <f t="shared" si="1"/>
        <v>0</v>
      </c>
      <c r="M26" s="256"/>
    </row>
    <row r="27" spans="1:13">
      <c r="A27" s="40"/>
      <c r="B27" s="255"/>
      <c r="C27" s="186"/>
      <c r="D27" s="257">
        <f t="shared" si="0"/>
        <v>0</v>
      </c>
      <c r="E27" s="441"/>
      <c r="F27" s="441"/>
      <c r="G27" s="441"/>
      <c r="H27" s="441"/>
      <c r="I27" s="441"/>
      <c r="J27" s="441"/>
      <c r="K27" s="441"/>
      <c r="L27" s="308">
        <f t="shared" si="1"/>
        <v>0</v>
      </c>
      <c r="M27" s="256"/>
    </row>
    <row r="28" spans="1:13">
      <c r="A28" s="40"/>
      <c r="B28" s="255"/>
      <c r="C28" s="186"/>
      <c r="D28" s="257">
        <f t="shared" si="0"/>
        <v>0</v>
      </c>
      <c r="E28" s="441"/>
      <c r="F28" s="441"/>
      <c r="G28" s="441"/>
      <c r="H28" s="441"/>
      <c r="I28" s="441"/>
      <c r="J28" s="441"/>
      <c r="K28" s="441"/>
      <c r="L28" s="308">
        <f t="shared" si="1"/>
        <v>0</v>
      </c>
      <c r="M28" s="256"/>
    </row>
    <row r="29" spans="1:13" s="45" customFormat="1" ht="17" thickBot="1">
      <c r="A29" s="364" t="s">
        <v>18</v>
      </c>
      <c r="B29" s="365"/>
      <c r="C29" s="252"/>
      <c r="D29" s="252">
        <f>SUM(D7:D28)</f>
        <v>0</v>
      </c>
      <c r="E29" s="252">
        <f t="shared" ref="E29:K29" si="3">SUM(E7:E28)</f>
        <v>0</v>
      </c>
      <c r="F29" s="252">
        <f t="shared" si="3"/>
        <v>0</v>
      </c>
      <c r="G29" s="252">
        <f t="shared" si="3"/>
        <v>0</v>
      </c>
      <c r="H29" s="252">
        <f t="shared" si="3"/>
        <v>0</v>
      </c>
      <c r="I29" s="252">
        <f t="shared" si="3"/>
        <v>0</v>
      </c>
      <c r="J29" s="252">
        <f t="shared" si="3"/>
        <v>0</v>
      </c>
      <c r="K29" s="252">
        <f t="shared" si="3"/>
        <v>0</v>
      </c>
      <c r="L29" s="267"/>
      <c r="M29" s="268"/>
    </row>
    <row r="30" spans="1:13">
      <c r="A30" s="41"/>
      <c r="B30" s="17"/>
      <c r="C30" s="42"/>
      <c r="D30" s="361"/>
      <c r="E30" s="42"/>
      <c r="F30" s="42"/>
      <c r="G30" s="42"/>
      <c r="H30" s="42"/>
      <c r="I30" s="42"/>
      <c r="J30" s="42"/>
      <c r="K30" s="42"/>
      <c r="L30" s="361"/>
    </row>
    <row r="31" spans="1:13">
      <c r="A31" s="1" t="s">
        <v>326</v>
      </c>
      <c r="B31" s="156"/>
      <c r="C31" s="156"/>
      <c r="D31" s="388" t="s">
        <v>366</v>
      </c>
      <c r="E31" s="387"/>
      <c r="F31" s="387"/>
      <c r="G31" s="387"/>
      <c r="H31" s="387"/>
      <c r="I31" s="387"/>
      <c r="J31" s="387"/>
      <c r="K31" s="387"/>
      <c r="L31" s="362"/>
      <c r="M31" s="156"/>
    </row>
    <row r="32" spans="1:13">
      <c r="B32" s="44"/>
      <c r="C32" s="44"/>
      <c r="D32" s="388" t="s">
        <v>367</v>
      </c>
      <c r="E32" s="387"/>
      <c r="F32" s="387"/>
      <c r="G32" s="387"/>
      <c r="H32" s="387"/>
      <c r="I32" s="387"/>
      <c r="J32" s="387"/>
      <c r="K32" s="387"/>
      <c r="L32" s="363"/>
    </row>
    <row r="33" spans="2:11">
      <c r="B33" s="44"/>
      <c r="D33" s="388" t="s">
        <v>368</v>
      </c>
      <c r="E33" s="387"/>
      <c r="F33" s="387"/>
      <c r="G33" s="387"/>
      <c r="H33" s="387"/>
      <c r="I33" s="387"/>
      <c r="J33" s="387"/>
      <c r="K33" s="387"/>
    </row>
    <row r="34" spans="2:11">
      <c r="D34" s="388" t="s">
        <v>369</v>
      </c>
      <c r="E34" s="387"/>
      <c r="F34" s="387"/>
      <c r="G34" s="387"/>
      <c r="H34" s="387"/>
      <c r="I34" s="387"/>
      <c r="J34" s="387"/>
      <c r="K34" s="387"/>
    </row>
    <row r="35" spans="2:11">
      <c r="D35" s="389" t="s">
        <v>359</v>
      </c>
      <c r="E35" s="297">
        <f>E29-E31-E32-E33-E34</f>
        <v>0</v>
      </c>
      <c r="F35" s="297">
        <f t="shared" ref="F35:K35" si="4">F29-F31-F32-F33-F34</f>
        <v>0</v>
      </c>
      <c r="G35" s="297">
        <f t="shared" si="4"/>
        <v>0</v>
      </c>
      <c r="H35" s="297">
        <f t="shared" si="4"/>
        <v>0</v>
      </c>
      <c r="I35" s="297">
        <f t="shared" si="4"/>
        <v>0</v>
      </c>
      <c r="J35" s="297">
        <f t="shared" si="4"/>
        <v>0</v>
      </c>
      <c r="K35" s="297">
        <f t="shared" si="4"/>
        <v>0</v>
      </c>
    </row>
  </sheetData>
  <sheetProtection algorithmName="SHA-512" hashValue="GBl+BMbeaCC0DwrK7nwvfZMPt4h5cWmwbupyCEX1MazergxQ3/gsVjbhzYCfa/9XKusdB5XzZaMxP3Tz3XPzAw==" saltValue="afu0SA5AYDhR427aGG03Iw==" spinCount="100000" sheet="1" insertRows="0"/>
  <mergeCells count="2">
    <mergeCell ref="A4:C4"/>
    <mergeCell ref="A5:D5"/>
  </mergeCells>
  <pageMargins left="0.36" right="0.43" top="1" bottom="1" header="0.5" footer="0.5"/>
  <pageSetup scale="58" orientation="landscape"/>
  <headerFooter>
    <oddFooter>&amp;L&amp;Z&amp;F&amp;C&amp;D&amp;R&amp;A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workbookViewId="0">
      <selection activeCell="A4" sqref="A4"/>
    </sheetView>
  </sheetViews>
  <sheetFormatPr baseColWidth="10" defaultColWidth="8.83203125" defaultRowHeight="15"/>
  <cols>
    <col min="1" max="1" width="30.6640625" style="1" customWidth="1"/>
    <col min="2" max="2" width="20.5" style="1" customWidth="1"/>
    <col min="3" max="3" width="8.83203125" style="1"/>
    <col min="4" max="5" width="9.33203125" style="1" bestFit="1" customWidth="1"/>
    <col min="6" max="6" width="11.6640625" style="1" bestFit="1" customWidth="1"/>
    <col min="7" max="14" width="11.6640625" style="1" customWidth="1"/>
    <col min="15" max="15" width="11.6640625" style="45" customWidth="1"/>
    <col min="16" max="16" width="53" style="1" customWidth="1"/>
    <col min="17" max="16384" width="8.83203125" style="1"/>
  </cols>
  <sheetData>
    <row r="1" spans="1:16" s="6" customFormat="1">
      <c r="A1" s="46" t="s">
        <v>14</v>
      </c>
      <c r="B1" s="46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5"/>
    </row>
    <row r="2" spans="1:16" s="6" customFormat="1">
      <c r="A2" s="46" t="s">
        <v>50</v>
      </c>
      <c r="B2" s="46">
        <f>'2. Project'!B2</f>
        <v>0</v>
      </c>
      <c r="C2" s="54"/>
      <c r="D2" s="54"/>
      <c r="E2" s="5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>
      <c r="A3" s="46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P3" s="45"/>
    </row>
    <row r="5" spans="1:16">
      <c r="A5" s="444" t="s">
        <v>330</v>
      </c>
      <c r="B5" s="444"/>
      <c r="C5" s="444"/>
      <c r="D5" s="444"/>
      <c r="E5" s="3"/>
      <c r="F5" s="3"/>
      <c r="G5" s="3"/>
      <c r="H5" s="3"/>
      <c r="I5" s="3"/>
      <c r="J5" s="3"/>
      <c r="K5" s="3"/>
      <c r="L5" s="3"/>
      <c r="M5" s="3"/>
      <c r="N5" s="3"/>
      <c r="O5" s="366"/>
      <c r="P5" s="3"/>
    </row>
    <row r="6" spans="1:16" ht="16" thickBot="1">
      <c r="A6" s="517" t="s">
        <v>370</v>
      </c>
      <c r="B6" s="518"/>
      <c r="C6" s="518"/>
      <c r="D6" s="518"/>
      <c r="E6" s="3"/>
      <c r="F6" s="3"/>
      <c r="G6" s="3"/>
      <c r="H6" s="3"/>
      <c r="I6" s="3"/>
      <c r="J6" s="3"/>
      <c r="K6" s="3"/>
      <c r="L6" s="3"/>
      <c r="M6" s="3"/>
      <c r="N6" s="3"/>
      <c r="O6" s="366"/>
      <c r="P6" s="3"/>
    </row>
    <row r="7" spans="1:16" s="32" customFormat="1" ht="48">
      <c r="A7" s="31" t="s">
        <v>7</v>
      </c>
      <c r="B7" s="70" t="s">
        <v>5</v>
      </c>
      <c r="C7" s="70" t="s">
        <v>3</v>
      </c>
      <c r="D7" s="70" t="s">
        <v>17</v>
      </c>
      <c r="E7" s="271" t="s">
        <v>35</v>
      </c>
      <c r="F7" s="272" t="s">
        <v>32</v>
      </c>
      <c r="G7" s="272" t="s">
        <v>72</v>
      </c>
      <c r="H7" s="273" t="s">
        <v>301</v>
      </c>
      <c r="I7" s="273" t="s">
        <v>302</v>
      </c>
      <c r="J7" s="273" t="s">
        <v>303</v>
      </c>
      <c r="K7" s="273" t="s">
        <v>304</v>
      </c>
      <c r="L7" s="273" t="s">
        <v>305</v>
      </c>
      <c r="M7" s="273" t="s">
        <v>306</v>
      </c>
      <c r="N7" s="273" t="s">
        <v>311</v>
      </c>
      <c r="O7" s="274" t="s">
        <v>300</v>
      </c>
      <c r="P7" s="275" t="s">
        <v>20</v>
      </c>
    </row>
    <row r="8" spans="1:16" ht="16">
      <c r="A8" s="10" t="s">
        <v>8</v>
      </c>
      <c r="B8" s="11"/>
      <c r="C8" s="9"/>
      <c r="D8" s="9">
        <v>1</v>
      </c>
      <c r="E8" s="9">
        <v>1</v>
      </c>
      <c r="F8" s="233"/>
      <c r="G8" s="253">
        <f>F8*E8*D8</f>
        <v>0</v>
      </c>
      <c r="H8" s="443"/>
      <c r="I8" s="443"/>
      <c r="J8" s="443"/>
      <c r="K8" s="443"/>
      <c r="L8" s="443"/>
      <c r="M8" s="443"/>
      <c r="N8" s="443"/>
      <c r="O8" s="309">
        <f>G8-H8-I8-J8-K8-L8-M8-N8</f>
        <v>0</v>
      </c>
      <c r="P8" s="251"/>
    </row>
    <row r="9" spans="1:16" ht="16">
      <c r="A9" s="10" t="s">
        <v>15</v>
      </c>
      <c r="B9" s="11"/>
      <c r="C9" s="9"/>
      <c r="D9" s="9">
        <v>1</v>
      </c>
      <c r="E9" s="9">
        <v>0</v>
      </c>
      <c r="F9" s="233"/>
      <c r="G9" s="253">
        <f t="shared" ref="G9:G21" si="0">F9*E9*D9</f>
        <v>0</v>
      </c>
      <c r="H9" s="443"/>
      <c r="I9" s="443"/>
      <c r="J9" s="443"/>
      <c r="K9" s="443"/>
      <c r="L9" s="443"/>
      <c r="M9" s="443"/>
      <c r="N9" s="443"/>
      <c r="O9" s="309">
        <f t="shared" ref="O9:O21" si="1">G9-H9-I9-J9-K9-L9-M9-N9</f>
        <v>0</v>
      </c>
      <c r="P9" s="251"/>
    </row>
    <row r="10" spans="1:16" ht="16">
      <c r="A10" s="10" t="s">
        <v>16</v>
      </c>
      <c r="B10" s="11"/>
      <c r="C10" s="9"/>
      <c r="D10" s="9">
        <v>0</v>
      </c>
      <c r="E10" s="9">
        <v>0</v>
      </c>
      <c r="F10" s="233"/>
      <c r="G10" s="253">
        <f t="shared" si="0"/>
        <v>0</v>
      </c>
      <c r="H10" s="443"/>
      <c r="I10" s="443"/>
      <c r="J10" s="443"/>
      <c r="K10" s="443"/>
      <c r="L10" s="443"/>
      <c r="M10" s="443"/>
      <c r="N10" s="443"/>
      <c r="O10" s="309">
        <f t="shared" si="1"/>
        <v>0</v>
      </c>
      <c r="P10" s="244"/>
    </row>
    <row r="11" spans="1:16">
      <c r="A11" s="33" t="s">
        <v>6</v>
      </c>
      <c r="B11" s="34"/>
      <c r="C11" s="9"/>
      <c r="D11" s="9">
        <v>0</v>
      </c>
      <c r="E11" s="9">
        <v>0</v>
      </c>
      <c r="F11" s="233"/>
      <c r="G11" s="253">
        <f t="shared" si="0"/>
        <v>0</v>
      </c>
      <c r="H11" s="443"/>
      <c r="I11" s="443"/>
      <c r="J11" s="443"/>
      <c r="K11" s="443"/>
      <c r="L11" s="443"/>
      <c r="M11" s="443"/>
      <c r="N11" s="443"/>
      <c r="O11" s="309">
        <f t="shared" si="1"/>
        <v>0</v>
      </c>
      <c r="P11" s="251"/>
    </row>
    <row r="12" spans="1:16">
      <c r="A12" s="33" t="s">
        <v>6</v>
      </c>
      <c r="B12" s="34"/>
      <c r="C12" s="9"/>
      <c r="D12" s="9">
        <v>0</v>
      </c>
      <c r="E12" s="9">
        <v>0</v>
      </c>
      <c r="F12" s="233"/>
      <c r="G12" s="253">
        <f t="shared" si="0"/>
        <v>0</v>
      </c>
      <c r="H12" s="443"/>
      <c r="I12" s="443"/>
      <c r="J12" s="443"/>
      <c r="K12" s="443"/>
      <c r="L12" s="443"/>
      <c r="M12" s="443"/>
      <c r="N12" s="443"/>
      <c r="O12" s="309">
        <f t="shared" si="1"/>
        <v>0</v>
      </c>
      <c r="P12" s="251"/>
    </row>
    <row r="13" spans="1:16">
      <c r="A13" s="33" t="s">
        <v>9</v>
      </c>
      <c r="B13" s="34"/>
      <c r="C13" s="9"/>
      <c r="D13" s="9">
        <v>0</v>
      </c>
      <c r="E13" s="9">
        <v>0</v>
      </c>
      <c r="F13" s="233"/>
      <c r="G13" s="253">
        <f t="shared" si="0"/>
        <v>0</v>
      </c>
      <c r="H13" s="443"/>
      <c r="I13" s="443"/>
      <c r="J13" s="443"/>
      <c r="K13" s="443"/>
      <c r="L13" s="443"/>
      <c r="M13" s="443"/>
      <c r="N13" s="443"/>
      <c r="O13" s="309">
        <f t="shared" si="1"/>
        <v>0</v>
      </c>
      <c r="P13" s="244"/>
    </row>
    <row r="14" spans="1:16">
      <c r="A14" s="33" t="s">
        <v>9</v>
      </c>
      <c r="B14" s="34"/>
      <c r="C14" s="9"/>
      <c r="D14" s="9">
        <v>0</v>
      </c>
      <c r="E14" s="9">
        <v>0</v>
      </c>
      <c r="F14" s="233"/>
      <c r="G14" s="253">
        <f t="shared" si="0"/>
        <v>0</v>
      </c>
      <c r="H14" s="443"/>
      <c r="I14" s="443"/>
      <c r="J14" s="443"/>
      <c r="K14" s="443"/>
      <c r="L14" s="443"/>
      <c r="M14" s="443"/>
      <c r="N14" s="443"/>
      <c r="O14" s="309">
        <f t="shared" si="1"/>
        <v>0</v>
      </c>
      <c r="P14" s="244"/>
    </row>
    <row r="15" spans="1:16">
      <c r="A15" s="33" t="s">
        <v>30</v>
      </c>
      <c r="B15" s="34"/>
      <c r="C15" s="9"/>
      <c r="D15" s="9">
        <v>0</v>
      </c>
      <c r="E15" s="9">
        <v>0</v>
      </c>
      <c r="F15" s="233"/>
      <c r="G15" s="253">
        <f t="shared" si="0"/>
        <v>0</v>
      </c>
      <c r="H15" s="443"/>
      <c r="I15" s="443"/>
      <c r="J15" s="443"/>
      <c r="K15" s="443"/>
      <c r="L15" s="443"/>
      <c r="M15" s="443"/>
      <c r="N15" s="443"/>
      <c r="O15" s="309">
        <f t="shared" si="1"/>
        <v>0</v>
      </c>
      <c r="P15" s="244"/>
    </row>
    <row r="16" spans="1:16">
      <c r="A16" s="33" t="s">
        <v>30</v>
      </c>
      <c r="B16" s="34"/>
      <c r="C16" s="9"/>
      <c r="D16" s="9">
        <v>0</v>
      </c>
      <c r="E16" s="9">
        <v>0</v>
      </c>
      <c r="F16" s="233"/>
      <c r="G16" s="253">
        <f t="shared" si="0"/>
        <v>0</v>
      </c>
      <c r="H16" s="443"/>
      <c r="I16" s="443"/>
      <c r="J16" s="443"/>
      <c r="K16" s="443"/>
      <c r="L16" s="443"/>
      <c r="M16" s="443"/>
      <c r="N16" s="443"/>
      <c r="O16" s="309">
        <f t="shared" si="1"/>
        <v>0</v>
      </c>
      <c r="P16" s="244"/>
    </row>
    <row r="17" spans="1:16" ht="16">
      <c r="A17" s="33" t="s">
        <v>19</v>
      </c>
      <c r="B17" s="34"/>
      <c r="C17" s="9" t="s">
        <v>31</v>
      </c>
      <c r="D17" s="9">
        <v>0</v>
      </c>
      <c r="E17" s="9">
        <v>0</v>
      </c>
      <c r="F17" s="233"/>
      <c r="G17" s="253">
        <f t="shared" si="0"/>
        <v>0</v>
      </c>
      <c r="H17" s="443"/>
      <c r="I17" s="443"/>
      <c r="J17" s="443"/>
      <c r="K17" s="443"/>
      <c r="L17" s="443"/>
      <c r="M17" s="443"/>
      <c r="N17" s="443"/>
      <c r="O17" s="309">
        <f t="shared" si="1"/>
        <v>0</v>
      </c>
      <c r="P17" s="244"/>
    </row>
    <row r="18" spans="1:16" ht="16">
      <c r="A18" s="33" t="s">
        <v>19</v>
      </c>
      <c r="B18" s="34"/>
      <c r="C18" s="9" t="s">
        <v>31</v>
      </c>
      <c r="D18" s="9">
        <v>0</v>
      </c>
      <c r="E18" s="9">
        <v>0</v>
      </c>
      <c r="F18" s="233"/>
      <c r="G18" s="253">
        <f t="shared" si="0"/>
        <v>0</v>
      </c>
      <c r="H18" s="443"/>
      <c r="I18" s="443"/>
      <c r="J18" s="443"/>
      <c r="K18" s="443"/>
      <c r="L18" s="443"/>
      <c r="M18" s="443"/>
      <c r="N18" s="443"/>
      <c r="O18" s="309">
        <f t="shared" si="1"/>
        <v>0</v>
      </c>
      <c r="P18" s="244"/>
    </row>
    <row r="19" spans="1:16" ht="16">
      <c r="A19" s="33" t="s">
        <v>19</v>
      </c>
      <c r="B19" s="34"/>
      <c r="C19" s="9" t="s">
        <v>31</v>
      </c>
      <c r="D19" s="9">
        <v>0</v>
      </c>
      <c r="E19" s="9">
        <v>0</v>
      </c>
      <c r="F19" s="233"/>
      <c r="G19" s="253">
        <f t="shared" si="0"/>
        <v>0</v>
      </c>
      <c r="H19" s="443"/>
      <c r="I19" s="443"/>
      <c r="J19" s="443"/>
      <c r="K19" s="443"/>
      <c r="L19" s="443"/>
      <c r="M19" s="443"/>
      <c r="N19" s="443"/>
      <c r="O19" s="309">
        <f t="shared" si="1"/>
        <v>0</v>
      </c>
      <c r="P19" s="244"/>
    </row>
    <row r="20" spans="1:16" ht="16">
      <c r="A20" s="33" t="s">
        <v>19</v>
      </c>
      <c r="B20" s="34"/>
      <c r="C20" s="9" t="s">
        <v>31</v>
      </c>
      <c r="D20" s="9">
        <v>0</v>
      </c>
      <c r="E20" s="9">
        <v>0</v>
      </c>
      <c r="F20" s="233"/>
      <c r="G20" s="253">
        <f t="shared" si="0"/>
        <v>0</v>
      </c>
      <c r="H20" s="443"/>
      <c r="I20" s="443"/>
      <c r="J20" s="443"/>
      <c r="K20" s="443"/>
      <c r="L20" s="443"/>
      <c r="M20" s="443"/>
      <c r="N20" s="443"/>
      <c r="O20" s="309">
        <f t="shared" si="1"/>
        <v>0</v>
      </c>
      <c r="P20" s="244"/>
    </row>
    <row r="21" spans="1:16" ht="16">
      <c r="A21" s="33" t="s">
        <v>19</v>
      </c>
      <c r="B21" s="34"/>
      <c r="C21" s="9" t="s">
        <v>31</v>
      </c>
      <c r="D21" s="9">
        <v>0</v>
      </c>
      <c r="E21" s="9">
        <v>0</v>
      </c>
      <c r="F21" s="233"/>
      <c r="G21" s="253">
        <f t="shared" si="0"/>
        <v>0</v>
      </c>
      <c r="H21" s="443"/>
      <c r="I21" s="443"/>
      <c r="J21" s="443"/>
      <c r="K21" s="443"/>
      <c r="L21" s="443"/>
      <c r="M21" s="443"/>
      <c r="N21" s="443"/>
      <c r="O21" s="309">
        <f t="shared" si="1"/>
        <v>0</v>
      </c>
      <c r="P21" s="244"/>
    </row>
    <row r="22" spans="1:16" s="45" customFormat="1" ht="16" thickBot="1">
      <c r="A22" s="367" t="s">
        <v>0</v>
      </c>
      <c r="B22" s="368"/>
      <c r="C22" s="368"/>
      <c r="D22" s="369"/>
      <c r="E22" s="369"/>
      <c r="F22" s="252"/>
      <c r="G22" s="252">
        <f>SUM(G8:G21)</f>
        <v>0</v>
      </c>
      <c r="H22" s="252">
        <f t="shared" ref="H22:N22" si="2">SUM(H8:H21)</f>
        <v>0</v>
      </c>
      <c r="I22" s="252">
        <f t="shared" si="2"/>
        <v>0</v>
      </c>
      <c r="J22" s="252">
        <f t="shared" si="2"/>
        <v>0</v>
      </c>
      <c r="K22" s="252">
        <f t="shared" si="2"/>
        <v>0</v>
      </c>
      <c r="L22" s="252">
        <f t="shared" si="2"/>
        <v>0</v>
      </c>
      <c r="M22" s="252">
        <f t="shared" si="2"/>
        <v>0</v>
      </c>
      <c r="N22" s="252">
        <f t="shared" si="2"/>
        <v>0</v>
      </c>
      <c r="O22" s="267"/>
      <c r="P22" s="268"/>
    </row>
    <row r="24" spans="1:16">
      <c r="A24" s="71" t="s">
        <v>33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P24" s="45"/>
    </row>
    <row r="25" spans="1:16">
      <c r="A25" s="35" t="s">
        <v>36</v>
      </c>
      <c r="B25" s="521" t="s">
        <v>37</v>
      </c>
      <c r="C25" s="522"/>
      <c r="D25" s="522"/>
      <c r="E25" s="522"/>
      <c r="F25" s="522"/>
      <c r="G25" s="522"/>
      <c r="H25" s="522"/>
      <c r="I25" s="523"/>
    </row>
    <row r="26" spans="1:16">
      <c r="A26" s="24" t="s">
        <v>5</v>
      </c>
      <c r="B26" s="521" t="s">
        <v>38</v>
      </c>
      <c r="C26" s="522"/>
      <c r="D26" s="522"/>
      <c r="E26" s="522"/>
      <c r="F26" s="522"/>
      <c r="G26" s="522"/>
      <c r="H26" s="522"/>
      <c r="I26" s="523"/>
    </row>
    <row r="27" spans="1:16">
      <c r="A27" s="24" t="s">
        <v>4</v>
      </c>
      <c r="B27" s="521" t="s">
        <v>41</v>
      </c>
      <c r="C27" s="522"/>
      <c r="D27" s="522"/>
      <c r="E27" s="522"/>
      <c r="F27" s="522"/>
      <c r="G27" s="522"/>
      <c r="H27" s="522"/>
      <c r="I27" s="523"/>
    </row>
    <row r="29" spans="1:16">
      <c r="G29" s="388" t="s">
        <v>366</v>
      </c>
      <c r="H29" s="387"/>
      <c r="I29" s="387"/>
      <c r="J29" s="387"/>
      <c r="K29" s="387"/>
      <c r="L29" s="387"/>
      <c r="M29" s="387"/>
      <c r="N29" s="387"/>
    </row>
    <row r="30" spans="1:16">
      <c r="G30" s="388" t="s">
        <v>367</v>
      </c>
      <c r="H30" s="387"/>
      <c r="I30" s="387"/>
      <c r="J30" s="387"/>
      <c r="K30" s="387"/>
      <c r="L30" s="387"/>
      <c r="M30" s="387"/>
      <c r="N30" s="387"/>
    </row>
    <row r="31" spans="1:16">
      <c r="G31" s="388" t="s">
        <v>368</v>
      </c>
      <c r="H31" s="387"/>
      <c r="I31" s="387"/>
      <c r="J31" s="387"/>
      <c r="K31" s="387"/>
      <c r="L31" s="387"/>
      <c r="M31" s="387"/>
      <c r="N31" s="387"/>
    </row>
    <row r="32" spans="1:16">
      <c r="G32" s="388" t="s">
        <v>369</v>
      </c>
      <c r="H32" s="387"/>
      <c r="I32" s="387"/>
      <c r="J32" s="387"/>
      <c r="K32" s="387"/>
      <c r="L32" s="387"/>
      <c r="M32" s="387"/>
      <c r="N32" s="387"/>
    </row>
    <row r="33" spans="7:14">
      <c r="G33" s="389" t="s">
        <v>359</v>
      </c>
      <c r="H33" s="297">
        <f>H22-H29-H30-H31-H32</f>
        <v>0</v>
      </c>
      <c r="I33" s="297">
        <f t="shared" ref="I33:N33" si="3">I22-I29-I30-I31-I32</f>
        <v>0</v>
      </c>
      <c r="J33" s="297">
        <f t="shared" si="3"/>
        <v>0</v>
      </c>
      <c r="K33" s="297">
        <f t="shared" si="3"/>
        <v>0</v>
      </c>
      <c r="L33" s="297">
        <f t="shared" si="3"/>
        <v>0</v>
      </c>
      <c r="M33" s="297">
        <f t="shared" si="3"/>
        <v>0</v>
      </c>
      <c r="N33" s="297">
        <f t="shared" si="3"/>
        <v>0</v>
      </c>
    </row>
  </sheetData>
  <sheetProtection algorithmName="SHA-512" hashValue="XLKWSv0E6KEPOZnSRTBzkwOoLNuQka7IuaDF2zyCB2bVU9nTSqRUgHPBKbE9ib7jdpqdQa7qfmsNAV64+ySAtg==" saltValue="R/63/jyjTxAvyidJPZ6N6w==" spinCount="100000" sheet="1" insertRows="0"/>
  <mergeCells count="4">
    <mergeCell ref="B25:I25"/>
    <mergeCell ref="B26:I26"/>
    <mergeCell ref="B27:I27"/>
    <mergeCell ref="A6:D6"/>
  </mergeCells>
  <phoneticPr fontId="4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9"/>
  <sheetViews>
    <sheetView workbookViewId="0">
      <selection activeCell="A2" sqref="A2"/>
    </sheetView>
  </sheetViews>
  <sheetFormatPr baseColWidth="10" defaultColWidth="8.83203125" defaultRowHeight="15"/>
  <cols>
    <col min="1" max="1" width="25" style="1" customWidth="1"/>
    <col min="2" max="2" width="12.1640625" style="1" bestFit="1" customWidth="1"/>
    <col min="3" max="3" width="8.83203125" style="1"/>
    <col min="4" max="4" width="14.33203125" style="1" bestFit="1" customWidth="1"/>
    <col min="5" max="5" width="14.33203125" style="1" customWidth="1"/>
    <col min="6" max="6" width="39.6640625" style="1" bestFit="1" customWidth="1"/>
    <col min="7" max="12" width="10.83203125" style="1" customWidth="1"/>
    <col min="13" max="13" width="10.83203125" style="45" customWidth="1"/>
    <col min="14" max="16384" width="8.83203125" style="1"/>
  </cols>
  <sheetData>
    <row r="1" spans="1:13">
      <c r="A1" s="4" t="s">
        <v>14</v>
      </c>
      <c r="B1" s="4"/>
    </row>
    <row r="2" spans="1:13">
      <c r="A2" s="4" t="s">
        <v>50</v>
      </c>
      <c r="B2" s="46">
        <f>'2. Project'!B2</f>
        <v>0</v>
      </c>
    </row>
    <row r="3" spans="1:13">
      <c r="A3" s="5" t="s">
        <v>34</v>
      </c>
      <c r="B3" s="4"/>
    </row>
    <row r="4" spans="1:13">
      <c r="A4" s="5"/>
      <c r="B4" s="4"/>
    </row>
    <row r="5" spans="1:13">
      <c r="A5" s="519" t="s">
        <v>330</v>
      </c>
      <c r="B5" s="519"/>
      <c r="C5" s="519"/>
      <c r="D5" s="519"/>
    </row>
    <row r="6" spans="1:13" ht="16" thickBot="1">
      <c r="A6" s="517" t="s">
        <v>370</v>
      </c>
      <c r="B6" s="518"/>
      <c r="C6" s="518"/>
      <c r="D6" s="518"/>
    </row>
    <row r="7" spans="1:13" s="32" customFormat="1" ht="64">
      <c r="A7" s="31" t="s">
        <v>324</v>
      </c>
      <c r="B7" s="19" t="s">
        <v>4</v>
      </c>
      <c r="C7" s="47" t="s">
        <v>232</v>
      </c>
      <c r="D7" s="48" t="s">
        <v>32</v>
      </c>
      <c r="E7" s="48" t="s">
        <v>72</v>
      </c>
      <c r="F7" s="179" t="s">
        <v>323</v>
      </c>
      <c r="G7" s="29" t="s">
        <v>301</v>
      </c>
      <c r="H7" s="29" t="s">
        <v>302</v>
      </c>
      <c r="I7" s="29" t="s">
        <v>303</v>
      </c>
      <c r="J7" s="29" t="s">
        <v>304</v>
      </c>
      <c r="K7" s="29" t="s">
        <v>305</v>
      </c>
      <c r="L7" s="29" t="s">
        <v>306</v>
      </c>
      <c r="M7" s="175" t="s">
        <v>300</v>
      </c>
    </row>
    <row r="8" spans="1:13" ht="21" customHeight="1">
      <c r="A8" s="10"/>
      <c r="B8" s="49"/>
      <c r="C8" s="50"/>
      <c r="D8" s="226"/>
      <c r="E8" s="258">
        <f>D8*C8</f>
        <v>0</v>
      </c>
      <c r="F8" s="259"/>
      <c r="G8" s="442"/>
      <c r="H8" s="442"/>
      <c r="I8" s="442"/>
      <c r="J8" s="442"/>
      <c r="K8" s="442"/>
      <c r="L8" s="442"/>
      <c r="M8" s="370">
        <f>E8-G8-H8-I8-J8-K8-L8</f>
        <v>0</v>
      </c>
    </row>
    <row r="9" spans="1:13" ht="21" customHeight="1">
      <c r="A9" s="10"/>
      <c r="B9" s="49"/>
      <c r="C9" s="50"/>
      <c r="D9" s="226"/>
      <c r="E9" s="258">
        <f t="shared" ref="E9" si="0">D9*C9</f>
        <v>0</v>
      </c>
      <c r="F9" s="259"/>
      <c r="G9" s="442"/>
      <c r="H9" s="442"/>
      <c r="I9" s="442"/>
      <c r="J9" s="442"/>
      <c r="K9" s="442"/>
      <c r="L9" s="442"/>
      <c r="M9" s="370">
        <f t="shared" ref="M9:M12" si="1">E9-G9-H9-I9-J9-K9-L9</f>
        <v>0</v>
      </c>
    </row>
    <row r="10" spans="1:13" ht="21" customHeight="1">
      <c r="A10" s="10"/>
      <c r="B10" s="49"/>
      <c r="C10" s="50"/>
      <c r="D10" s="226"/>
      <c r="E10" s="258">
        <f t="shared" ref="E10:E12" si="2">D10*C10</f>
        <v>0</v>
      </c>
      <c r="F10" s="259"/>
      <c r="G10" s="442"/>
      <c r="H10" s="442"/>
      <c r="I10" s="442"/>
      <c r="J10" s="442"/>
      <c r="K10" s="442"/>
      <c r="L10" s="442"/>
      <c r="M10" s="370">
        <f t="shared" si="1"/>
        <v>0</v>
      </c>
    </row>
    <row r="11" spans="1:13" ht="21" customHeight="1">
      <c r="A11" s="10"/>
      <c r="B11" s="49"/>
      <c r="C11" s="50"/>
      <c r="D11" s="226"/>
      <c r="E11" s="258">
        <f t="shared" si="2"/>
        <v>0</v>
      </c>
      <c r="F11" s="259"/>
      <c r="G11" s="442"/>
      <c r="H11" s="442"/>
      <c r="I11" s="442"/>
      <c r="J11" s="442"/>
      <c r="K11" s="442"/>
      <c r="L11" s="442"/>
      <c r="M11" s="370">
        <f t="shared" si="1"/>
        <v>0</v>
      </c>
    </row>
    <row r="12" spans="1:13" ht="21" customHeight="1">
      <c r="A12" s="10"/>
      <c r="B12" s="49"/>
      <c r="C12" s="50"/>
      <c r="D12" s="226"/>
      <c r="E12" s="258">
        <f t="shared" si="2"/>
        <v>0</v>
      </c>
      <c r="F12" s="259"/>
      <c r="G12" s="442"/>
      <c r="H12" s="442"/>
      <c r="I12" s="442"/>
      <c r="J12" s="442"/>
      <c r="K12" s="442"/>
      <c r="L12" s="442"/>
      <c r="M12" s="370">
        <f t="shared" si="1"/>
        <v>0</v>
      </c>
    </row>
    <row r="13" spans="1:13" s="45" customFormat="1" ht="23" customHeight="1" thickBot="1">
      <c r="A13" s="372" t="s">
        <v>0</v>
      </c>
      <c r="B13" s="373"/>
      <c r="C13" s="373"/>
      <c r="D13" s="260"/>
      <c r="E13" s="260">
        <f>SUM(E8:E12)</f>
        <v>0</v>
      </c>
      <c r="F13" s="374"/>
      <c r="G13" s="260">
        <f t="shared" ref="G13:L13" si="3">SUM(G8:G12)</f>
        <v>0</v>
      </c>
      <c r="H13" s="260">
        <f t="shared" si="3"/>
        <v>0</v>
      </c>
      <c r="I13" s="260">
        <f t="shared" si="3"/>
        <v>0</v>
      </c>
      <c r="J13" s="260">
        <f t="shared" si="3"/>
        <v>0</v>
      </c>
      <c r="K13" s="260">
        <f t="shared" si="3"/>
        <v>0</v>
      </c>
      <c r="L13" s="260">
        <f t="shared" si="3"/>
        <v>0</v>
      </c>
      <c r="M13" s="371"/>
    </row>
    <row r="14" spans="1:13">
      <c r="D14" s="51"/>
      <c r="E14" s="51"/>
    </row>
    <row r="15" spans="1:13">
      <c r="F15" s="388" t="s">
        <v>366</v>
      </c>
      <c r="G15" s="387"/>
      <c r="H15" s="387"/>
      <c r="I15" s="387"/>
      <c r="J15" s="387"/>
      <c r="K15" s="387"/>
      <c r="L15" s="387"/>
    </row>
    <row r="16" spans="1:13">
      <c r="F16" s="388" t="s">
        <v>367</v>
      </c>
      <c r="G16" s="387"/>
      <c r="H16" s="387"/>
      <c r="I16" s="387"/>
      <c r="J16" s="387"/>
      <c r="K16" s="387"/>
      <c r="L16" s="387"/>
    </row>
    <row r="17" spans="6:12">
      <c r="F17" s="388" t="s">
        <v>368</v>
      </c>
      <c r="G17" s="387"/>
      <c r="H17" s="387"/>
      <c r="I17" s="387"/>
      <c r="J17" s="387"/>
      <c r="K17" s="387"/>
      <c r="L17" s="387"/>
    </row>
    <row r="18" spans="6:12">
      <c r="F18" s="388" t="s">
        <v>369</v>
      </c>
      <c r="G18" s="387"/>
      <c r="H18" s="387"/>
      <c r="I18" s="387"/>
      <c r="J18" s="387"/>
      <c r="K18" s="387"/>
      <c r="L18" s="387"/>
    </row>
    <row r="19" spans="6:12">
      <c r="F19" s="389" t="s">
        <v>359</v>
      </c>
      <c r="G19" s="297">
        <f>G13-G15-G16-G17-G18</f>
        <v>0</v>
      </c>
      <c r="H19" s="297">
        <f t="shared" ref="H19:L19" si="4">H13-H15-H16-H17-H18</f>
        <v>0</v>
      </c>
      <c r="I19" s="297">
        <f t="shared" si="4"/>
        <v>0</v>
      </c>
      <c r="J19" s="297">
        <f t="shared" si="4"/>
        <v>0</v>
      </c>
      <c r="K19" s="297">
        <f t="shared" si="4"/>
        <v>0</v>
      </c>
      <c r="L19" s="297">
        <f t="shared" si="4"/>
        <v>0</v>
      </c>
    </row>
  </sheetData>
  <sheetProtection algorithmName="SHA-512" hashValue="AapZJ+bmo1n6iA5Lp74jtRjIW14itAIW90JHfDfNhRg1qjKKG0wasIC7FD40RhqaFRkE2dXpxD3y6MKE/OUSAg==" saltValue="+qdXT1ZgQUtmvXGYTa4YRA==" spinCount="100000" sheet="1" insertRows="0"/>
  <mergeCells count="2">
    <mergeCell ref="A5:D5"/>
    <mergeCell ref="A6:D6"/>
  </mergeCells>
  <phoneticPr fontId="4" type="noConversion"/>
  <pageMargins left="0.75" right="0.75" top="1" bottom="1" header="0.5" footer="0.5"/>
  <pageSetup scale="61" orientation="landscape"/>
  <headerFooter>
    <oddFooter>&amp;L&amp;Z&amp;F&amp;C&amp;D&amp;R&amp;A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3"/>
  <sheetViews>
    <sheetView zoomScale="102" zoomScaleNormal="102" zoomScalePageLayoutView="102" workbookViewId="0">
      <selection activeCell="E11" sqref="E11"/>
    </sheetView>
  </sheetViews>
  <sheetFormatPr baseColWidth="10" defaultColWidth="8.83203125" defaultRowHeight="15"/>
  <cols>
    <col min="1" max="1" width="40.6640625" style="1" bestFit="1" customWidth="1"/>
    <col min="2" max="2" width="7.6640625" style="1" bestFit="1" customWidth="1"/>
    <col min="3" max="3" width="7.6640625" style="1" customWidth="1"/>
    <col min="4" max="4" width="12.1640625" style="1" bestFit="1" customWidth="1"/>
    <col min="5" max="5" width="12.1640625" style="45" customWidth="1"/>
    <col min="6" max="12" width="12.1640625" style="1" customWidth="1"/>
    <col min="13" max="13" width="12.1640625" style="45" customWidth="1"/>
    <col min="14" max="14" width="37" style="1" customWidth="1"/>
    <col min="15" max="16384" width="8.83203125" style="1"/>
  </cols>
  <sheetData>
    <row r="1" spans="1:14">
      <c r="A1" s="4" t="s">
        <v>14</v>
      </c>
    </row>
    <row r="2" spans="1:14">
      <c r="A2" s="4" t="s">
        <v>50</v>
      </c>
      <c r="N2" s="4"/>
    </row>
    <row r="3" spans="1:14">
      <c r="A3" s="4" t="s">
        <v>318</v>
      </c>
    </row>
    <row r="4" spans="1:14">
      <c r="A4" s="4"/>
    </row>
    <row r="5" spans="1:14">
      <c r="A5" s="4"/>
    </row>
    <row r="6" spans="1:14">
      <c r="A6" s="519" t="s">
        <v>330</v>
      </c>
      <c r="B6" s="519"/>
      <c r="C6" s="519"/>
      <c r="D6" s="519"/>
    </row>
    <row r="7" spans="1:14" ht="16" thickBot="1">
      <c r="A7" s="517" t="s">
        <v>370</v>
      </c>
      <c r="B7" s="518"/>
      <c r="C7" s="518"/>
      <c r="D7" s="518"/>
    </row>
    <row r="8" spans="1:14" s="32" customFormat="1" ht="64">
      <c r="A8" s="18" t="s">
        <v>314</v>
      </c>
      <c r="B8" s="7" t="s">
        <v>315</v>
      </c>
      <c r="C8" s="7" t="s">
        <v>316</v>
      </c>
      <c r="D8" s="7" t="s">
        <v>317</v>
      </c>
      <c r="E8" s="26" t="s">
        <v>72</v>
      </c>
      <c r="F8" s="29" t="s">
        <v>301</v>
      </c>
      <c r="G8" s="29" t="s">
        <v>302</v>
      </c>
      <c r="H8" s="29" t="s">
        <v>303</v>
      </c>
      <c r="I8" s="29" t="s">
        <v>304</v>
      </c>
      <c r="J8" s="29" t="s">
        <v>305</v>
      </c>
      <c r="K8" s="29" t="s">
        <v>306</v>
      </c>
      <c r="L8" s="29" t="s">
        <v>311</v>
      </c>
      <c r="M8" s="269" t="s">
        <v>300</v>
      </c>
      <c r="N8" s="20" t="s">
        <v>20</v>
      </c>
    </row>
    <row r="9" spans="1:14">
      <c r="A9" s="40" t="s">
        <v>59</v>
      </c>
      <c r="B9" s="255">
        <v>1</v>
      </c>
      <c r="C9" s="255">
        <v>1</v>
      </c>
      <c r="D9" s="186"/>
      <c r="E9" s="257">
        <f>D9*C9*B9</f>
        <v>0</v>
      </c>
      <c r="F9" s="441"/>
      <c r="G9" s="441"/>
      <c r="H9" s="441"/>
      <c r="I9" s="441"/>
      <c r="J9" s="441"/>
      <c r="K9" s="441"/>
      <c r="L9" s="441"/>
      <c r="M9" s="308">
        <f>E9-F9-G9-H9-I9-J9-K9-L9</f>
        <v>0</v>
      </c>
      <c r="N9" s="256"/>
    </row>
    <row r="10" spans="1:14">
      <c r="A10" s="40" t="s">
        <v>59</v>
      </c>
      <c r="B10" s="255"/>
      <c r="C10" s="255"/>
      <c r="D10" s="186"/>
      <c r="E10" s="257">
        <f t="shared" ref="E10:E16" si="0">D10*C10*B10</f>
        <v>0</v>
      </c>
      <c r="F10" s="441"/>
      <c r="G10" s="441"/>
      <c r="H10" s="441"/>
      <c r="I10" s="441"/>
      <c r="J10" s="441"/>
      <c r="K10" s="441"/>
      <c r="L10" s="441"/>
      <c r="M10" s="308">
        <f t="shared" ref="M10:M16" si="1">E10-F10-G10-H10-I10-J10-K10-L10</f>
        <v>0</v>
      </c>
      <c r="N10" s="256"/>
    </row>
    <row r="11" spans="1:14">
      <c r="A11" s="40" t="s">
        <v>59</v>
      </c>
      <c r="B11" s="255"/>
      <c r="C11" s="255"/>
      <c r="D11" s="186"/>
      <c r="E11" s="257">
        <f t="shared" si="0"/>
        <v>0</v>
      </c>
      <c r="F11" s="441"/>
      <c r="G11" s="441"/>
      <c r="H11" s="441"/>
      <c r="I11" s="441"/>
      <c r="J11" s="441"/>
      <c r="K11" s="441"/>
      <c r="L11" s="441"/>
      <c r="M11" s="308">
        <f t="shared" si="1"/>
        <v>0</v>
      </c>
      <c r="N11" s="256"/>
    </row>
    <row r="12" spans="1:14">
      <c r="A12" s="40" t="s">
        <v>59</v>
      </c>
      <c r="B12" s="255"/>
      <c r="C12" s="255"/>
      <c r="D12" s="186"/>
      <c r="E12" s="257">
        <f t="shared" si="0"/>
        <v>0</v>
      </c>
      <c r="F12" s="441"/>
      <c r="G12" s="441"/>
      <c r="H12" s="441"/>
      <c r="I12" s="441"/>
      <c r="J12" s="441"/>
      <c r="K12" s="441"/>
      <c r="L12" s="441"/>
      <c r="M12" s="308">
        <f t="shared" si="1"/>
        <v>0</v>
      </c>
      <c r="N12" s="256"/>
    </row>
    <row r="13" spans="1:14">
      <c r="A13" s="40" t="s">
        <v>59</v>
      </c>
      <c r="B13" s="255"/>
      <c r="C13" s="255"/>
      <c r="D13" s="186"/>
      <c r="E13" s="257">
        <f t="shared" si="0"/>
        <v>0</v>
      </c>
      <c r="F13" s="441"/>
      <c r="G13" s="441"/>
      <c r="H13" s="441"/>
      <c r="I13" s="441"/>
      <c r="J13" s="441"/>
      <c r="K13" s="441"/>
      <c r="L13" s="441"/>
      <c r="M13" s="308">
        <f t="shared" si="1"/>
        <v>0</v>
      </c>
      <c r="N13" s="256"/>
    </row>
    <row r="14" spans="1:14">
      <c r="A14" s="40" t="s">
        <v>59</v>
      </c>
      <c r="B14" s="255"/>
      <c r="C14" s="255"/>
      <c r="D14" s="186"/>
      <c r="E14" s="257">
        <f t="shared" si="0"/>
        <v>0</v>
      </c>
      <c r="F14" s="441"/>
      <c r="G14" s="441"/>
      <c r="H14" s="441"/>
      <c r="I14" s="441"/>
      <c r="J14" s="441"/>
      <c r="K14" s="441"/>
      <c r="L14" s="441"/>
      <c r="M14" s="308">
        <f t="shared" si="1"/>
        <v>0</v>
      </c>
      <c r="N14" s="256"/>
    </row>
    <row r="15" spans="1:14">
      <c r="A15" s="40" t="s">
        <v>59</v>
      </c>
      <c r="B15" s="255"/>
      <c r="C15" s="255"/>
      <c r="D15" s="186"/>
      <c r="E15" s="257">
        <f t="shared" si="0"/>
        <v>0</v>
      </c>
      <c r="F15" s="441"/>
      <c r="G15" s="441"/>
      <c r="H15" s="441"/>
      <c r="I15" s="441"/>
      <c r="J15" s="441"/>
      <c r="K15" s="441"/>
      <c r="L15" s="441"/>
      <c r="M15" s="308">
        <f t="shared" si="1"/>
        <v>0</v>
      </c>
      <c r="N15" s="256"/>
    </row>
    <row r="16" spans="1:14">
      <c r="A16" s="40" t="s">
        <v>59</v>
      </c>
      <c r="B16" s="255"/>
      <c r="C16" s="255"/>
      <c r="D16" s="186"/>
      <c r="E16" s="257">
        <f t="shared" si="0"/>
        <v>0</v>
      </c>
      <c r="F16" s="441"/>
      <c r="G16" s="441"/>
      <c r="H16" s="441"/>
      <c r="I16" s="441"/>
      <c r="J16" s="441"/>
      <c r="K16" s="441"/>
      <c r="L16" s="441"/>
      <c r="M16" s="308">
        <f t="shared" si="1"/>
        <v>0</v>
      </c>
      <c r="N16" s="256"/>
    </row>
    <row r="17" spans="1:14" s="45" customFormat="1" ht="17" thickBot="1">
      <c r="A17" s="364" t="s">
        <v>18</v>
      </c>
      <c r="B17" s="365"/>
      <c r="C17" s="365"/>
      <c r="D17" s="252"/>
      <c r="E17" s="252">
        <f>SUM(E9:E16)</f>
        <v>0</v>
      </c>
      <c r="F17" s="252">
        <f t="shared" ref="F17:L17" si="2">SUM(F9:F16)</f>
        <v>0</v>
      </c>
      <c r="G17" s="252">
        <f t="shared" si="2"/>
        <v>0</v>
      </c>
      <c r="H17" s="252">
        <f t="shared" si="2"/>
        <v>0</v>
      </c>
      <c r="I17" s="252">
        <f t="shared" si="2"/>
        <v>0</v>
      </c>
      <c r="J17" s="252">
        <f t="shared" si="2"/>
        <v>0</v>
      </c>
      <c r="K17" s="252">
        <f t="shared" si="2"/>
        <v>0</v>
      </c>
      <c r="L17" s="252">
        <f t="shared" si="2"/>
        <v>0</v>
      </c>
      <c r="M17" s="267"/>
      <c r="N17" s="268"/>
    </row>
    <row r="18" spans="1:14">
      <c r="A18" s="41"/>
      <c r="B18" s="17"/>
      <c r="C18" s="17"/>
      <c r="D18" s="42"/>
      <c r="E18" s="361"/>
      <c r="F18" s="42"/>
      <c r="G18" s="42"/>
      <c r="H18" s="42"/>
      <c r="I18" s="42"/>
      <c r="J18" s="42"/>
      <c r="K18" s="42"/>
      <c r="L18" s="42"/>
      <c r="M18" s="361"/>
    </row>
    <row r="19" spans="1:14">
      <c r="B19" s="43"/>
      <c r="C19" s="156"/>
      <c r="D19" s="43"/>
      <c r="E19" s="388" t="s">
        <v>366</v>
      </c>
      <c r="F19" s="387"/>
      <c r="G19" s="387"/>
      <c r="H19" s="387"/>
      <c r="I19" s="387"/>
      <c r="J19" s="387"/>
      <c r="K19" s="387"/>
      <c r="L19" s="387"/>
      <c r="M19" s="362"/>
      <c r="N19" s="43"/>
    </row>
    <row r="20" spans="1:14">
      <c r="B20" s="44"/>
      <c r="C20" s="44"/>
      <c r="D20" s="44"/>
      <c r="E20" s="388" t="s">
        <v>367</v>
      </c>
      <c r="F20" s="387"/>
      <c r="G20" s="387"/>
      <c r="H20" s="387"/>
      <c r="I20" s="387"/>
      <c r="J20" s="387"/>
      <c r="K20" s="387"/>
      <c r="L20" s="387"/>
      <c r="M20" s="363"/>
    </row>
    <row r="21" spans="1:14">
      <c r="B21" s="44"/>
      <c r="C21" s="44"/>
      <c r="E21" s="388" t="s">
        <v>368</v>
      </c>
      <c r="F21" s="387"/>
      <c r="G21" s="387"/>
      <c r="H21" s="387"/>
      <c r="I21" s="387"/>
      <c r="J21" s="387"/>
      <c r="K21" s="387"/>
      <c r="L21" s="387"/>
    </row>
    <row r="22" spans="1:14">
      <c r="E22" s="388" t="s">
        <v>369</v>
      </c>
      <c r="F22" s="387"/>
      <c r="G22" s="387"/>
      <c r="H22" s="387"/>
      <c r="I22" s="387"/>
      <c r="J22" s="387"/>
      <c r="K22" s="387"/>
      <c r="L22" s="387"/>
    </row>
    <row r="23" spans="1:14">
      <c r="E23" s="389" t="s">
        <v>359</v>
      </c>
      <c r="F23" s="297">
        <f>F17-F19-F20-F21-F22</f>
        <v>0</v>
      </c>
      <c r="G23" s="297">
        <f t="shared" ref="G23:L23" si="3">G17-G19-G20-G21-G22</f>
        <v>0</v>
      </c>
      <c r="H23" s="297">
        <f t="shared" si="3"/>
        <v>0</v>
      </c>
      <c r="I23" s="297">
        <f t="shared" si="3"/>
        <v>0</v>
      </c>
      <c r="J23" s="297">
        <f t="shared" si="3"/>
        <v>0</v>
      </c>
      <c r="K23" s="297">
        <f t="shared" si="3"/>
        <v>0</v>
      </c>
      <c r="L23" s="297">
        <f t="shared" si="3"/>
        <v>0</v>
      </c>
    </row>
  </sheetData>
  <sheetProtection algorithmName="SHA-512" hashValue="HFkCW8UM+iFW5WCAFqfXOjP6965Qy7wp9+NjCViTrgZVSA2PmxXG/ntjbjIN6XkMpfORUKI7XdWCcgkf3rRevg==" saltValue="fkcnFg5WN7f+ejGZFdLtNw==" spinCount="100000" sheet="1" insertRows="0"/>
  <mergeCells count="2">
    <mergeCell ref="A6:D6"/>
    <mergeCell ref="A7:D7"/>
  </mergeCells>
  <phoneticPr fontId="4" type="noConversion"/>
  <pageMargins left="0.36" right="0.43" top="1" bottom="1" header="0.5" footer="0.5"/>
  <pageSetup scale="57" orientation="landscape"/>
  <headerFooter>
    <oddFooter>&amp;L&amp;Z&amp;F&amp;C&amp;D&amp;R&amp;A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4"/>
  <sheetViews>
    <sheetView topLeftCell="A6" workbookViewId="0">
      <selection activeCell="A2" sqref="A2"/>
    </sheetView>
  </sheetViews>
  <sheetFormatPr baseColWidth="10" defaultColWidth="8.83203125" defaultRowHeight="15"/>
  <cols>
    <col min="1" max="1" width="32.33203125" style="6" customWidth="1"/>
    <col min="2" max="2" width="8.83203125" style="6"/>
    <col min="3" max="3" width="12.33203125" style="6" bestFit="1" customWidth="1"/>
    <col min="4" max="4" width="13.1640625" style="6" customWidth="1"/>
    <col min="5" max="5" width="33.5" style="6" bestFit="1" customWidth="1"/>
    <col min="6" max="9" width="10.83203125" style="6" customWidth="1"/>
    <col min="10" max="10" width="10.83203125" style="45" customWidth="1"/>
    <col min="11" max="16384" width="8.83203125" style="6"/>
  </cols>
  <sheetData>
    <row r="1" spans="1:10">
      <c r="A1" s="4" t="s">
        <v>14</v>
      </c>
      <c r="B1" s="4"/>
      <c r="E1" s="1"/>
    </row>
    <row r="2" spans="1:10">
      <c r="A2" s="4" t="s">
        <v>50</v>
      </c>
      <c r="B2" s="54">
        <f>'2. Project'!B2</f>
        <v>0</v>
      </c>
      <c r="C2" s="1"/>
      <c r="D2" s="1"/>
      <c r="E2" s="1"/>
    </row>
    <row r="3" spans="1:10">
      <c r="A3" s="5" t="s">
        <v>29</v>
      </c>
    </row>
    <row r="4" spans="1:10" ht="16" thickBot="1">
      <c r="A4" s="5"/>
    </row>
    <row r="5" spans="1:10">
      <c r="A5" s="531" t="s">
        <v>312</v>
      </c>
      <c r="B5" s="531"/>
      <c r="C5" s="531"/>
      <c r="D5" s="531"/>
      <c r="F5" s="528" t="s">
        <v>70</v>
      </c>
      <c r="G5" s="529"/>
      <c r="H5" s="529"/>
      <c r="I5" s="530"/>
    </row>
    <row r="6" spans="1:10" ht="16" thickBot="1">
      <c r="A6" s="532" t="s">
        <v>313</v>
      </c>
      <c r="B6" s="532"/>
      <c r="C6" s="532"/>
      <c r="D6" s="532"/>
      <c r="F6" s="176"/>
      <c r="G6" s="177"/>
      <c r="H6" s="177"/>
      <c r="I6" s="178"/>
    </row>
    <row r="7" spans="1:10" s="36" customFormat="1" ht="48">
      <c r="A7" s="39" t="s">
        <v>22</v>
      </c>
      <c r="B7" s="25" t="s">
        <v>17</v>
      </c>
      <c r="C7" s="26" t="s">
        <v>32</v>
      </c>
      <c r="D7" s="26" t="s">
        <v>72</v>
      </c>
      <c r="E7" s="27" t="s">
        <v>20</v>
      </c>
      <c r="F7" s="80" t="s">
        <v>66</v>
      </c>
      <c r="G7" s="81" t="s">
        <v>67</v>
      </c>
      <c r="H7" s="81" t="s">
        <v>68</v>
      </c>
      <c r="I7" s="82" t="s">
        <v>69</v>
      </c>
      <c r="J7" s="342" t="s">
        <v>359</v>
      </c>
    </row>
    <row r="8" spans="1:10" ht="16">
      <c r="A8" s="8" t="s">
        <v>73</v>
      </c>
      <c r="B8" s="9">
        <v>1</v>
      </c>
      <c r="C8" s="233"/>
      <c r="D8" s="253">
        <f t="shared" ref="D8" si="0">C8*B8</f>
        <v>0</v>
      </c>
      <c r="E8" s="244"/>
      <c r="F8" s="245"/>
      <c r="G8" s="246"/>
      <c r="H8" s="246"/>
      <c r="I8" s="247"/>
      <c r="J8" s="301">
        <f>D8-F8-G8-H8-I8</f>
        <v>0</v>
      </c>
    </row>
    <row r="9" spans="1:10">
      <c r="A9" s="10"/>
      <c r="B9" s="9">
        <v>1</v>
      </c>
      <c r="C9" s="233"/>
      <c r="D9" s="253">
        <f t="shared" ref="D9:D15" si="1">C9*B9</f>
        <v>0</v>
      </c>
      <c r="E9" s="244"/>
      <c r="F9" s="245"/>
      <c r="G9" s="246"/>
      <c r="H9" s="246"/>
      <c r="I9" s="247"/>
      <c r="J9" s="301">
        <f t="shared" ref="J9:J29" si="2">D9-F9-G9-H9-I9</f>
        <v>0</v>
      </c>
    </row>
    <row r="10" spans="1:10">
      <c r="A10" s="10"/>
      <c r="B10" s="9"/>
      <c r="C10" s="233"/>
      <c r="D10" s="253">
        <f t="shared" si="1"/>
        <v>0</v>
      </c>
      <c r="E10" s="244"/>
      <c r="F10" s="245"/>
      <c r="G10" s="246"/>
      <c r="H10" s="246"/>
      <c r="I10" s="247"/>
      <c r="J10" s="301">
        <f t="shared" si="2"/>
        <v>0</v>
      </c>
    </row>
    <row r="11" spans="1:10">
      <c r="A11" s="10"/>
      <c r="B11" s="9"/>
      <c r="C11" s="233"/>
      <c r="D11" s="253">
        <f t="shared" si="1"/>
        <v>0</v>
      </c>
      <c r="E11" s="244"/>
      <c r="F11" s="245"/>
      <c r="G11" s="246"/>
      <c r="H11" s="246"/>
      <c r="I11" s="247"/>
      <c r="J11" s="301">
        <f t="shared" si="2"/>
        <v>0</v>
      </c>
    </row>
    <row r="12" spans="1:10">
      <c r="A12" s="10"/>
      <c r="B12" s="9"/>
      <c r="C12" s="233"/>
      <c r="D12" s="253">
        <f t="shared" si="1"/>
        <v>0</v>
      </c>
      <c r="E12" s="244"/>
      <c r="F12" s="245"/>
      <c r="G12" s="246"/>
      <c r="H12" s="246"/>
      <c r="I12" s="247"/>
      <c r="J12" s="301">
        <f t="shared" si="2"/>
        <v>0</v>
      </c>
    </row>
    <row r="13" spans="1:10">
      <c r="A13" s="10"/>
      <c r="B13" s="9"/>
      <c r="C13" s="233"/>
      <c r="D13" s="253">
        <f t="shared" si="1"/>
        <v>0</v>
      </c>
      <c r="E13" s="244"/>
      <c r="F13" s="245"/>
      <c r="G13" s="246"/>
      <c r="H13" s="246"/>
      <c r="I13" s="247"/>
      <c r="J13" s="301">
        <f t="shared" si="2"/>
        <v>0</v>
      </c>
    </row>
    <row r="14" spans="1:10">
      <c r="A14" s="10"/>
      <c r="B14" s="9"/>
      <c r="C14" s="233"/>
      <c r="D14" s="253">
        <f t="shared" si="1"/>
        <v>0</v>
      </c>
      <c r="E14" s="244"/>
      <c r="F14" s="245"/>
      <c r="G14" s="246"/>
      <c r="H14" s="246"/>
      <c r="I14" s="247"/>
      <c r="J14" s="301">
        <f t="shared" si="2"/>
        <v>0</v>
      </c>
    </row>
    <row r="15" spans="1:10">
      <c r="A15" s="10"/>
      <c r="B15" s="9"/>
      <c r="C15" s="233"/>
      <c r="D15" s="253">
        <f t="shared" si="1"/>
        <v>0</v>
      </c>
      <c r="E15" s="244"/>
      <c r="F15" s="245"/>
      <c r="G15" s="246"/>
      <c r="H15" s="246"/>
      <c r="I15" s="247"/>
      <c r="J15" s="301">
        <f t="shared" si="2"/>
        <v>0</v>
      </c>
    </row>
    <row r="16" spans="1:10" ht="16">
      <c r="A16" s="8" t="s">
        <v>74</v>
      </c>
      <c r="B16" s="9"/>
      <c r="C16" s="233"/>
      <c r="D16" s="253">
        <f t="shared" ref="D16" si="3">C16*B16</f>
        <v>0</v>
      </c>
      <c r="E16" s="244"/>
      <c r="F16" s="245"/>
      <c r="G16" s="246"/>
      <c r="H16" s="246"/>
      <c r="I16" s="247"/>
      <c r="J16" s="301">
        <f t="shared" si="2"/>
        <v>0</v>
      </c>
    </row>
    <row r="17" spans="1:10">
      <c r="A17" s="10"/>
      <c r="B17" s="9"/>
      <c r="C17" s="233"/>
      <c r="D17" s="253">
        <f t="shared" ref="D17:D20" si="4">C17*B17</f>
        <v>0</v>
      </c>
      <c r="E17" s="244"/>
      <c r="F17" s="245"/>
      <c r="G17" s="246"/>
      <c r="H17" s="246"/>
      <c r="I17" s="247"/>
      <c r="J17" s="301">
        <f t="shared" si="2"/>
        <v>0</v>
      </c>
    </row>
    <row r="18" spans="1:10">
      <c r="A18" s="10"/>
      <c r="B18" s="9"/>
      <c r="C18" s="233"/>
      <c r="D18" s="253">
        <f t="shared" si="4"/>
        <v>0</v>
      </c>
      <c r="E18" s="244"/>
      <c r="F18" s="245"/>
      <c r="G18" s="246"/>
      <c r="H18" s="246"/>
      <c r="I18" s="247"/>
      <c r="J18" s="301">
        <f t="shared" si="2"/>
        <v>0</v>
      </c>
    </row>
    <row r="19" spans="1:10">
      <c r="A19" s="10"/>
      <c r="B19" s="9"/>
      <c r="C19" s="233"/>
      <c r="D19" s="253">
        <f t="shared" si="4"/>
        <v>0</v>
      </c>
      <c r="E19" s="244"/>
      <c r="F19" s="245"/>
      <c r="G19" s="246"/>
      <c r="H19" s="246"/>
      <c r="I19" s="247"/>
      <c r="J19" s="301">
        <f t="shared" si="2"/>
        <v>0</v>
      </c>
    </row>
    <row r="20" spans="1:10">
      <c r="A20" s="10"/>
      <c r="B20" s="9"/>
      <c r="C20" s="233"/>
      <c r="D20" s="253">
        <f t="shared" si="4"/>
        <v>0</v>
      </c>
      <c r="E20" s="244"/>
      <c r="F20" s="245"/>
      <c r="G20" s="246"/>
      <c r="H20" s="246"/>
      <c r="I20" s="247"/>
      <c r="J20" s="301">
        <f t="shared" si="2"/>
        <v>0</v>
      </c>
    </row>
    <row r="21" spans="1:10" ht="16">
      <c r="A21" s="8" t="s">
        <v>75</v>
      </c>
      <c r="B21" s="9"/>
      <c r="C21" s="233"/>
      <c r="D21" s="253">
        <f t="shared" ref="D21:D29" si="5">C21*B21</f>
        <v>0</v>
      </c>
      <c r="E21" s="244"/>
      <c r="F21" s="245"/>
      <c r="G21" s="246"/>
      <c r="H21" s="246"/>
      <c r="I21" s="247"/>
      <c r="J21" s="301">
        <f t="shared" si="2"/>
        <v>0</v>
      </c>
    </row>
    <row r="22" spans="1:10">
      <c r="A22" s="10"/>
      <c r="B22" s="9"/>
      <c r="C22" s="233"/>
      <c r="D22" s="253">
        <f t="shared" si="5"/>
        <v>0</v>
      </c>
      <c r="E22" s="244"/>
      <c r="F22" s="245"/>
      <c r="G22" s="246"/>
      <c r="H22" s="246"/>
      <c r="I22" s="247"/>
      <c r="J22" s="301">
        <f t="shared" si="2"/>
        <v>0</v>
      </c>
    </row>
    <row r="23" spans="1:10">
      <c r="A23" s="10"/>
      <c r="B23" s="9"/>
      <c r="C23" s="233"/>
      <c r="D23" s="253">
        <f t="shared" si="5"/>
        <v>0</v>
      </c>
      <c r="E23" s="244"/>
      <c r="F23" s="245"/>
      <c r="G23" s="246"/>
      <c r="H23" s="246"/>
      <c r="I23" s="247"/>
      <c r="J23" s="301">
        <f t="shared" si="2"/>
        <v>0</v>
      </c>
    </row>
    <row r="24" spans="1:10">
      <c r="A24" s="10"/>
      <c r="B24" s="9"/>
      <c r="C24" s="233"/>
      <c r="D24" s="253">
        <f t="shared" si="5"/>
        <v>0</v>
      </c>
      <c r="E24" s="244"/>
      <c r="F24" s="245"/>
      <c r="G24" s="246"/>
      <c r="H24" s="246"/>
      <c r="I24" s="247"/>
      <c r="J24" s="301">
        <f t="shared" si="2"/>
        <v>0</v>
      </c>
    </row>
    <row r="25" spans="1:10" ht="16">
      <c r="A25" s="8" t="s">
        <v>325</v>
      </c>
      <c r="B25" s="9"/>
      <c r="C25" s="233"/>
      <c r="D25" s="253">
        <f t="shared" si="5"/>
        <v>0</v>
      </c>
      <c r="E25" s="244"/>
      <c r="F25" s="245"/>
      <c r="G25" s="246"/>
      <c r="H25" s="246"/>
      <c r="I25" s="247"/>
      <c r="J25" s="301">
        <f t="shared" si="2"/>
        <v>0</v>
      </c>
    </row>
    <row r="26" spans="1:10">
      <c r="A26" s="37"/>
      <c r="B26" s="9"/>
      <c r="C26" s="233"/>
      <c r="D26" s="253">
        <f t="shared" si="5"/>
        <v>0</v>
      </c>
      <c r="E26" s="244"/>
      <c r="F26" s="245"/>
      <c r="G26" s="246"/>
      <c r="H26" s="246"/>
      <c r="I26" s="247"/>
      <c r="J26" s="301">
        <f t="shared" si="2"/>
        <v>0</v>
      </c>
    </row>
    <row r="27" spans="1:10">
      <c r="A27" s="37"/>
      <c r="B27" s="9"/>
      <c r="C27" s="233"/>
      <c r="D27" s="253">
        <f t="shared" si="5"/>
        <v>0</v>
      </c>
      <c r="E27" s="244"/>
      <c r="F27" s="245"/>
      <c r="G27" s="246"/>
      <c r="H27" s="246"/>
      <c r="I27" s="247"/>
      <c r="J27" s="301">
        <f t="shared" si="2"/>
        <v>0</v>
      </c>
    </row>
    <row r="28" spans="1:10">
      <c r="A28" s="37"/>
      <c r="B28" s="9"/>
      <c r="C28" s="233"/>
      <c r="D28" s="253">
        <f t="shared" si="5"/>
        <v>0</v>
      </c>
      <c r="E28" s="244"/>
      <c r="F28" s="245"/>
      <c r="G28" s="246"/>
      <c r="H28" s="246"/>
      <c r="I28" s="247"/>
      <c r="J28" s="301">
        <f t="shared" si="2"/>
        <v>0</v>
      </c>
    </row>
    <row r="29" spans="1:10">
      <c r="A29" s="37"/>
      <c r="B29" s="9"/>
      <c r="C29" s="233"/>
      <c r="D29" s="253">
        <f t="shared" si="5"/>
        <v>0</v>
      </c>
      <c r="E29" s="244"/>
      <c r="F29" s="245"/>
      <c r="G29" s="246"/>
      <c r="H29" s="246"/>
      <c r="I29" s="247"/>
      <c r="J29" s="301">
        <f t="shared" si="2"/>
        <v>0</v>
      </c>
    </row>
    <row r="30" spans="1:10" s="54" customFormat="1" ht="17" thickBot="1">
      <c r="A30" s="372" t="s">
        <v>18</v>
      </c>
      <c r="B30" s="369"/>
      <c r="C30" s="252"/>
      <c r="D30" s="252">
        <f>SUM(D8:D29)</f>
        <v>0</v>
      </c>
      <c r="E30" s="268"/>
      <c r="F30" s="254">
        <f t="shared" ref="F30:I30" si="6">SUM(F8:F29)</f>
        <v>0</v>
      </c>
      <c r="G30" s="254">
        <f t="shared" si="6"/>
        <v>0</v>
      </c>
      <c r="H30" s="254">
        <f t="shared" si="6"/>
        <v>0</v>
      </c>
      <c r="I30" s="254">
        <f t="shared" si="6"/>
        <v>0</v>
      </c>
      <c r="J30" s="300">
        <f>SUM(J8:J29)</f>
        <v>0</v>
      </c>
    </row>
    <row r="31" spans="1:10">
      <c r="C31" s="38"/>
      <c r="D31" s="38"/>
    </row>
    <row r="32" spans="1:10">
      <c r="A32" s="525" t="s">
        <v>20</v>
      </c>
      <c r="B32" s="526"/>
      <c r="C32" s="526"/>
      <c r="D32" s="526"/>
      <c r="E32" s="527"/>
    </row>
    <row r="33" spans="1:5">
      <c r="A33" s="524" t="s">
        <v>39</v>
      </c>
      <c r="B33" s="524"/>
      <c r="C33" s="524"/>
      <c r="D33" s="524"/>
      <c r="E33" s="524"/>
    </row>
    <row r="34" spans="1:5">
      <c r="A34" s="524" t="s">
        <v>40</v>
      </c>
      <c r="B34" s="524"/>
      <c r="C34" s="524"/>
      <c r="D34" s="524"/>
      <c r="E34" s="524"/>
    </row>
  </sheetData>
  <sheetProtection algorithmName="SHA-512" hashValue="XcuMY+HIJZixN8AoOh3wSaoRf9kbRX85YBoGSsBV++c0X1zK6kozip/UjkgLlbQhXoqFP3/tPAEhTi9YDM52rA==" saltValue="drImThsp72o3IvilzPAPqA==" spinCount="100000" sheet="1" insertRows="0" selectLockedCells="1"/>
  <mergeCells count="6">
    <mergeCell ref="A33:E33"/>
    <mergeCell ref="A34:E34"/>
    <mergeCell ref="A32:E32"/>
    <mergeCell ref="F5:I5"/>
    <mergeCell ref="A5:D5"/>
    <mergeCell ref="A6:D6"/>
  </mergeCells>
  <phoneticPr fontId="4" type="noConversion"/>
  <pageMargins left="0.75" right="0.75" top="1" bottom="1" header="0.5" footer="0.5"/>
  <pageSetup scale="99" orientation="landscape"/>
  <headerFooter>
    <oddFooter>&amp;L&amp;Z&amp;F&amp;C&amp;D&amp;R&amp;A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976F-F29C-4C46-8877-438A52EF9A89}">
  <dimension ref="A1:I54"/>
  <sheetViews>
    <sheetView workbookViewId="0">
      <selection activeCell="A9" sqref="A9"/>
    </sheetView>
  </sheetViews>
  <sheetFormatPr baseColWidth="10" defaultRowHeight="13"/>
  <cols>
    <col min="1" max="1" width="21.33203125" customWidth="1"/>
    <col min="2" max="6" width="15.83203125" style="266" customWidth="1"/>
    <col min="7" max="10" width="15.83203125" customWidth="1"/>
  </cols>
  <sheetData>
    <row r="1" spans="1:9" ht="16">
      <c r="A1" s="538" t="s">
        <v>334</v>
      </c>
      <c r="B1" s="538"/>
      <c r="C1" s="538"/>
      <c r="D1" s="538"/>
      <c r="E1" s="538"/>
      <c r="F1" s="538"/>
      <c r="G1" s="538"/>
      <c r="H1" s="538"/>
      <c r="I1" s="538"/>
    </row>
    <row r="2" spans="1:9" ht="17" thickBot="1">
      <c r="A2" s="538">
        <f>'2. Project'!B2</f>
        <v>0</v>
      </c>
      <c r="B2" s="538"/>
      <c r="C2" s="538"/>
      <c r="D2" s="538"/>
      <c r="E2" s="538"/>
      <c r="F2" s="538"/>
      <c r="G2" s="538"/>
      <c r="H2" s="538"/>
      <c r="I2" s="538"/>
    </row>
    <row r="3" spans="1:9" ht="21" thickBot="1">
      <c r="A3" s="535" t="s">
        <v>395</v>
      </c>
      <c r="B3" s="536"/>
      <c r="C3" s="536"/>
      <c r="D3" s="537"/>
      <c r="E3" s="270"/>
      <c r="F3" s="270"/>
      <c r="G3" s="270"/>
      <c r="H3" s="270"/>
      <c r="I3" s="270"/>
    </row>
    <row r="4" spans="1:9" ht="14" thickBot="1"/>
    <row r="5" spans="1:9" ht="19" thickBot="1">
      <c r="A5" s="539" t="s">
        <v>338</v>
      </c>
      <c r="B5" s="540"/>
      <c r="C5" s="541"/>
      <c r="D5" s="276"/>
      <c r="E5" s="276"/>
      <c r="F5" s="276"/>
      <c r="G5" s="57"/>
      <c r="H5" s="57"/>
      <c r="I5" s="57"/>
    </row>
    <row r="6" spans="1:9" ht="14" thickBot="1">
      <c r="A6" s="316" t="s">
        <v>335</v>
      </c>
      <c r="B6" s="316" t="s">
        <v>236</v>
      </c>
      <c r="C6" s="316" t="s">
        <v>249</v>
      </c>
      <c r="D6" s="277" t="s">
        <v>264</v>
      </c>
      <c r="E6" s="377" t="s">
        <v>269</v>
      </c>
      <c r="F6" s="380" t="s">
        <v>278</v>
      </c>
      <c r="G6" s="378" t="s">
        <v>287</v>
      </c>
      <c r="H6" s="277" t="s">
        <v>351</v>
      </c>
      <c r="I6" s="277" t="s">
        <v>331</v>
      </c>
    </row>
    <row r="7" spans="1:9">
      <c r="A7" s="277"/>
      <c r="B7" s="314">
        <f>'2. Project'!B12</f>
        <v>0</v>
      </c>
      <c r="C7" s="315">
        <f>'2. Project'!B13</f>
        <v>0</v>
      </c>
      <c r="D7" s="315">
        <f>'2. Project'!B14</f>
        <v>0</v>
      </c>
      <c r="E7" s="315">
        <f>'2. Project'!B15</f>
        <v>0</v>
      </c>
      <c r="F7" s="379">
        <f>'2. Project'!B16</f>
        <v>0</v>
      </c>
      <c r="G7" s="315">
        <f>'2. Project'!B17</f>
        <v>0</v>
      </c>
      <c r="H7" s="277"/>
      <c r="I7" s="277"/>
    </row>
    <row r="8" spans="1:9" ht="14">
      <c r="A8" s="278" t="s">
        <v>342</v>
      </c>
      <c r="B8" s="279">
        <f>'OUTCOME 1'!E38</f>
        <v>0</v>
      </c>
      <c r="C8" s="280">
        <f>'OUTCOME 2'!F38</f>
        <v>0</v>
      </c>
      <c r="D8" s="281">
        <f>'OUTCOME 3'!F38</f>
        <v>0</v>
      </c>
      <c r="E8" s="280">
        <f>'OUTCOME 4'!F38</f>
        <v>0</v>
      </c>
      <c r="F8" s="281">
        <f>'OUTCOME 5'!F38</f>
        <v>0</v>
      </c>
      <c r="G8" s="282">
        <f>'OUTCOME 6'!F38</f>
        <v>0</v>
      </c>
      <c r="H8" s="283">
        <v>0</v>
      </c>
      <c r="I8" s="284">
        <f>'OUTCOME 1'!E38+'OUTCOME 2'!F38+'OUTCOME 3'!F38+'OUTCOME 4'!F38+'OUTCOME 5'!F38+'OUTCOME 6'!F38</f>
        <v>0</v>
      </c>
    </row>
    <row r="9" spans="1:9" ht="14">
      <c r="A9" s="278" t="s">
        <v>329</v>
      </c>
      <c r="B9" s="279">
        <f>'10. Direct Personnel'!F58+'11. Support Personnel'!F58</f>
        <v>0</v>
      </c>
      <c r="C9" s="280">
        <f>'10. Direct Personnel'!G58+'11. Support Personnel'!G58</f>
        <v>0</v>
      </c>
      <c r="D9" s="281">
        <f>'10. Direct Personnel'!H58+'11. Support Personnel'!H58</f>
        <v>0</v>
      </c>
      <c r="E9" s="280">
        <f>'10. Direct Personnel'!I58+'11. Support Personnel'!I58</f>
        <v>0</v>
      </c>
      <c r="F9" s="281">
        <f>'10. Direct Personnel'!J58+'11. Support Personnel'!K58</f>
        <v>0</v>
      </c>
      <c r="G9" s="282">
        <f>'10. Direct Personnel'!K58+'11. Support Personnel'!K58</f>
        <v>0</v>
      </c>
      <c r="H9" s="283">
        <f>'11. Support Personnel'!L58</f>
        <v>0</v>
      </c>
      <c r="I9" s="284">
        <f>'10. Direct Personnel'!E58+'11. Support Personnel'!E58</f>
        <v>0</v>
      </c>
    </row>
    <row r="10" spans="1:9" ht="14">
      <c r="A10" s="278" t="s">
        <v>42</v>
      </c>
      <c r="B10" s="279">
        <f>'12. Overheads'!E29</f>
        <v>0</v>
      </c>
      <c r="C10" s="280">
        <f>'12. Overheads'!F29</f>
        <v>0</v>
      </c>
      <c r="D10" s="281">
        <f>'12. Overheads'!G29</f>
        <v>0</v>
      </c>
      <c r="E10" s="280">
        <f>'12. Overheads'!H29</f>
        <v>0</v>
      </c>
      <c r="F10" s="281">
        <f>'12. Overheads'!I29</f>
        <v>0</v>
      </c>
      <c r="G10" s="280">
        <f>'12. Overheads'!J29</f>
        <v>0</v>
      </c>
      <c r="H10" s="281">
        <f>'12. Overheads'!K29</f>
        <v>0</v>
      </c>
      <c r="I10" s="284">
        <f>'12. Overheads'!D29</f>
        <v>0</v>
      </c>
    </row>
    <row r="11" spans="1:9" ht="14">
      <c r="A11" s="278" t="s">
        <v>327</v>
      </c>
      <c r="B11" s="279">
        <f>'13. Travel'!H22</f>
        <v>0</v>
      </c>
      <c r="C11" s="280">
        <f>'13. Travel'!I22</f>
        <v>0</v>
      </c>
      <c r="D11" s="281">
        <f>'13. Travel'!J22</f>
        <v>0</v>
      </c>
      <c r="E11" s="280">
        <f>'13. Travel'!K22</f>
        <v>0</v>
      </c>
      <c r="F11" s="281">
        <f>'13. Travel'!L22</f>
        <v>0</v>
      </c>
      <c r="G11" s="282">
        <f>'13. Travel'!M22</f>
        <v>0</v>
      </c>
      <c r="H11" s="283">
        <f>'13. Travel'!N22</f>
        <v>0</v>
      </c>
      <c r="I11" s="284">
        <f>'13. Travel'!G22</f>
        <v>0</v>
      </c>
    </row>
    <row r="12" spans="1:9" ht="14">
      <c r="A12" s="278" t="s">
        <v>328</v>
      </c>
      <c r="B12" s="279">
        <f>'14. M&amp;E'!G13</f>
        <v>0</v>
      </c>
      <c r="C12" s="280">
        <f>'14. M&amp;E'!H13</f>
        <v>0</v>
      </c>
      <c r="D12" s="281">
        <f>'14. M&amp;E'!I13</f>
        <v>0</v>
      </c>
      <c r="E12" s="280">
        <f>'14. M&amp;E'!J13</f>
        <v>0</v>
      </c>
      <c r="F12" s="281">
        <f>'14. M&amp;E'!K13</f>
        <v>0</v>
      </c>
      <c r="G12" s="282">
        <f>'14. M&amp;E'!L13</f>
        <v>0</v>
      </c>
      <c r="H12" s="283">
        <v>0</v>
      </c>
      <c r="I12" s="284">
        <f>'14. M&amp;E'!E13</f>
        <v>0</v>
      </c>
    </row>
    <row r="13" spans="1:9" ht="14">
      <c r="A13" s="278" t="s">
        <v>333</v>
      </c>
      <c r="B13" s="279">
        <f>'15. Staff Training'!F17</f>
        <v>0</v>
      </c>
      <c r="C13" s="280">
        <f>'15. Staff Training'!G17</f>
        <v>0</v>
      </c>
      <c r="D13" s="281">
        <f>'15. Staff Training'!H17</f>
        <v>0</v>
      </c>
      <c r="E13" s="280">
        <f>'15. Staff Training'!I17</f>
        <v>0</v>
      </c>
      <c r="F13" s="281">
        <f>'15. Staff Training'!J17</f>
        <v>0</v>
      </c>
      <c r="G13" s="282">
        <f>'15. Staff Training'!K17</f>
        <v>0</v>
      </c>
      <c r="H13" s="283">
        <f>'15. Staff Training'!L17</f>
        <v>0</v>
      </c>
      <c r="I13" s="284">
        <f>'15. Staff Training'!E17</f>
        <v>0</v>
      </c>
    </row>
    <row r="14" spans="1:9" ht="15" thickBot="1">
      <c r="A14" s="278" t="s">
        <v>410</v>
      </c>
      <c r="B14" s="279">
        <v>0</v>
      </c>
      <c r="C14" s="280">
        <v>0</v>
      </c>
      <c r="D14" s="281">
        <v>0</v>
      </c>
      <c r="E14" s="280">
        <v>0</v>
      </c>
      <c r="F14" s="281">
        <v>0</v>
      </c>
      <c r="G14" s="282">
        <v>0</v>
      </c>
      <c r="H14" s="283">
        <f>'16. Equipment'!D30</f>
        <v>0</v>
      </c>
      <c r="I14" s="284">
        <f>'16. Equipment'!D30</f>
        <v>0</v>
      </c>
    </row>
    <row r="15" spans="1:9" ht="17" thickBot="1">
      <c r="A15" s="324" t="s">
        <v>332</v>
      </c>
      <c r="B15" s="325">
        <f>SUM(B8:B14)</f>
        <v>0</v>
      </c>
      <c r="C15" s="325">
        <f t="shared" ref="C15:H15" si="0">SUM(C8:C14)</f>
        <v>0</v>
      </c>
      <c r="D15" s="325">
        <f t="shared" si="0"/>
        <v>0</v>
      </c>
      <c r="E15" s="325">
        <f t="shared" si="0"/>
        <v>0</v>
      </c>
      <c r="F15" s="325">
        <f t="shared" si="0"/>
        <v>0</v>
      </c>
      <c r="G15" s="325">
        <f t="shared" si="0"/>
        <v>0</v>
      </c>
      <c r="H15" s="325">
        <f t="shared" si="0"/>
        <v>0</v>
      </c>
      <c r="I15" s="326">
        <f>SUM(I8:I13)</f>
        <v>0</v>
      </c>
    </row>
    <row r="16" spans="1:9">
      <c r="A16" s="321" t="s">
        <v>336</v>
      </c>
      <c r="B16" s="322"/>
      <c r="C16" s="322"/>
      <c r="D16" s="322"/>
      <c r="E16" s="322"/>
      <c r="F16" s="322"/>
      <c r="G16" s="322"/>
      <c r="H16" s="322"/>
      <c r="I16" s="323"/>
    </row>
    <row r="17" spans="1:9">
      <c r="A17" s="303" t="s">
        <v>337</v>
      </c>
      <c r="B17" s="304"/>
      <c r="C17" s="304"/>
      <c r="D17" s="304"/>
      <c r="E17" s="304"/>
      <c r="F17" s="304"/>
      <c r="G17" s="305"/>
      <c r="H17" s="305"/>
      <c r="I17" s="306">
        <f>I15-(B15+C15+D15+E15+F15+G15+H15)</f>
        <v>0</v>
      </c>
    </row>
    <row r="18" spans="1:9">
      <c r="A18" s="57"/>
      <c r="B18" s="276"/>
      <c r="C18" s="276"/>
      <c r="D18" s="276"/>
      <c r="E18" s="276"/>
      <c r="F18" s="276"/>
      <c r="G18" s="57"/>
      <c r="H18" s="57"/>
      <c r="I18" s="57"/>
    </row>
    <row r="19" spans="1:9">
      <c r="A19" s="533" t="s">
        <v>360</v>
      </c>
      <c r="B19" s="533"/>
      <c r="C19" s="533"/>
      <c r="D19" s="533"/>
      <c r="E19" s="276"/>
      <c r="F19" s="276"/>
      <c r="G19" s="57"/>
      <c r="H19" s="57"/>
      <c r="I19" s="57"/>
    </row>
    <row r="20" spans="1:9" ht="28">
      <c r="A20" s="277" t="s">
        <v>355</v>
      </c>
      <c r="B20" s="315" t="str">
        <f>B6</f>
        <v>Outcome 1</v>
      </c>
      <c r="C20" s="315" t="str">
        <f>C6</f>
        <v>Outcome 2</v>
      </c>
      <c r="D20" s="315" t="str">
        <f>D6</f>
        <v>Outcome 3</v>
      </c>
      <c r="E20" s="315" t="str">
        <f>E6</f>
        <v>Outcome 4</v>
      </c>
      <c r="F20" s="315" t="str">
        <f>F6</f>
        <v>Outcome 5</v>
      </c>
      <c r="G20" s="315" t="str">
        <f>G6</f>
        <v>Outcome 6</v>
      </c>
      <c r="H20" s="315" t="str">
        <f>H6</f>
        <v>ADMIN</v>
      </c>
      <c r="I20" s="315" t="s">
        <v>361</v>
      </c>
    </row>
    <row r="21" spans="1:9">
      <c r="A21" s="293" t="s">
        <v>356</v>
      </c>
      <c r="B21" s="294">
        <f>B15</f>
        <v>0</v>
      </c>
      <c r="C21" s="294">
        <f t="shared" ref="C21:H21" si="1">C15</f>
        <v>0</v>
      </c>
      <c r="D21" s="294">
        <f t="shared" si="1"/>
        <v>0</v>
      </c>
      <c r="E21" s="294">
        <f t="shared" si="1"/>
        <v>0</v>
      </c>
      <c r="F21" s="294">
        <f t="shared" si="1"/>
        <v>0</v>
      </c>
      <c r="G21" s="294">
        <f t="shared" si="1"/>
        <v>0</v>
      </c>
      <c r="H21" s="294">
        <f t="shared" si="1"/>
        <v>0</v>
      </c>
      <c r="I21" s="284"/>
    </row>
    <row r="22" spans="1:9">
      <c r="A22" s="428" t="s">
        <v>365</v>
      </c>
      <c r="B22" s="429"/>
      <c r="C22" s="429"/>
      <c r="D22" s="429"/>
      <c r="E22" s="429"/>
      <c r="F22" s="429"/>
      <c r="G22" s="429"/>
      <c r="H22" s="429"/>
      <c r="I22" s="284">
        <f>SUM(B22:H22)</f>
        <v>0</v>
      </c>
    </row>
    <row r="23" spans="1:9">
      <c r="A23" s="428"/>
      <c r="B23" s="429"/>
      <c r="C23" s="429"/>
      <c r="D23" s="429"/>
      <c r="E23" s="429"/>
      <c r="F23" s="429"/>
      <c r="G23" s="429"/>
      <c r="H23" s="429"/>
      <c r="I23" s="284">
        <f t="shared" ref="I23:I26" si="2">SUM(B23:H23)</f>
        <v>0</v>
      </c>
    </row>
    <row r="24" spans="1:9">
      <c r="A24" s="428"/>
      <c r="B24" s="429"/>
      <c r="C24" s="429"/>
      <c r="D24" s="429"/>
      <c r="E24" s="429"/>
      <c r="F24" s="429"/>
      <c r="G24" s="429"/>
      <c r="H24" s="429"/>
      <c r="I24" s="284">
        <f t="shared" si="2"/>
        <v>0</v>
      </c>
    </row>
    <row r="25" spans="1:9">
      <c r="A25" s="428"/>
      <c r="B25" s="429"/>
      <c r="C25" s="429"/>
      <c r="D25" s="429"/>
      <c r="E25" s="429"/>
      <c r="F25" s="429"/>
      <c r="G25" s="429"/>
      <c r="H25" s="429"/>
      <c r="I25" s="284">
        <f t="shared" si="2"/>
        <v>0</v>
      </c>
    </row>
    <row r="26" spans="1:9">
      <c r="A26" s="428"/>
      <c r="B26" s="429"/>
      <c r="C26" s="429"/>
      <c r="D26" s="429"/>
      <c r="E26" s="429"/>
      <c r="F26" s="429"/>
      <c r="G26" s="429"/>
      <c r="H26" s="429"/>
      <c r="I26" s="284">
        <f t="shared" si="2"/>
        <v>0</v>
      </c>
    </row>
    <row r="27" spans="1:9">
      <c r="A27" s="381" t="s">
        <v>45</v>
      </c>
      <c r="B27" s="382">
        <f>B21-B22-B23-B24-B25-B26</f>
        <v>0</v>
      </c>
      <c r="C27" s="382">
        <f t="shared" ref="C27:H27" si="3">C21-C22-C23-C24-C25-C26</f>
        <v>0</v>
      </c>
      <c r="D27" s="382">
        <f t="shared" si="3"/>
        <v>0</v>
      </c>
      <c r="E27" s="382">
        <f t="shared" si="3"/>
        <v>0</v>
      </c>
      <c r="F27" s="382">
        <f t="shared" si="3"/>
        <v>0</v>
      </c>
      <c r="G27" s="382">
        <f t="shared" si="3"/>
        <v>0</v>
      </c>
      <c r="H27" s="382">
        <f t="shared" si="3"/>
        <v>0</v>
      </c>
      <c r="I27" s="284">
        <f>SUM(B27:H27)</f>
        <v>0</v>
      </c>
    </row>
    <row r="30" spans="1:9" ht="18">
      <c r="A30" s="534" t="s">
        <v>363</v>
      </c>
      <c r="B30" s="534"/>
      <c r="C30" s="534"/>
      <c r="D30" s="534"/>
      <c r="E30" s="534"/>
      <c r="F30" s="534"/>
      <c r="G30" s="534"/>
      <c r="H30" s="534"/>
      <c r="I30" s="534"/>
    </row>
    <row r="32" spans="1:9" ht="16">
      <c r="A32" s="285" t="s">
        <v>357</v>
      </c>
    </row>
    <row r="33" spans="1:9" ht="17" thickBot="1">
      <c r="B33" s="286"/>
      <c r="C33" s="286"/>
      <c r="D33" s="286"/>
      <c r="E33" s="286"/>
      <c r="F33" s="286"/>
      <c r="G33" s="285"/>
      <c r="H33" s="285"/>
      <c r="I33" s="285"/>
    </row>
    <row r="34" spans="1:9" ht="21" thickBot="1">
      <c r="A34" s="539" t="s">
        <v>339</v>
      </c>
      <c r="B34" s="540"/>
      <c r="C34" s="541"/>
      <c r="D34" s="287"/>
      <c r="E34" s="287"/>
      <c r="F34" s="539" t="s">
        <v>340</v>
      </c>
      <c r="G34" s="540"/>
      <c r="H34" s="541"/>
      <c r="I34" s="430">
        <v>1</v>
      </c>
    </row>
    <row r="35" spans="1:9">
      <c r="A35" s="432" t="s">
        <v>335</v>
      </c>
      <c r="B35" s="277" t="s">
        <v>236</v>
      </c>
      <c r="C35" s="277" t="s">
        <v>249</v>
      </c>
      <c r="D35" s="277" t="s">
        <v>264</v>
      </c>
      <c r="E35" s="277" t="s">
        <v>269</v>
      </c>
      <c r="F35" s="277" t="s">
        <v>278</v>
      </c>
      <c r="G35" s="277" t="s">
        <v>287</v>
      </c>
      <c r="H35" s="277" t="s">
        <v>351</v>
      </c>
      <c r="I35" s="288" t="s">
        <v>331</v>
      </c>
    </row>
    <row r="36" spans="1:9" ht="14">
      <c r="A36" s="433" t="s">
        <v>342</v>
      </c>
      <c r="B36" s="434">
        <f>B8/$I$34</f>
        <v>0</v>
      </c>
      <c r="C36" s="435">
        <f>C8/$I$34</f>
        <v>0</v>
      </c>
      <c r="D36" s="435">
        <f>D8/$I$34</f>
        <v>0</v>
      </c>
      <c r="E36" s="435">
        <f>E8/$I$34</f>
        <v>0</v>
      </c>
      <c r="F36" s="435">
        <f>F8/$I$34</f>
        <v>0</v>
      </c>
      <c r="G36" s="436">
        <f>G8/$I$34</f>
        <v>0</v>
      </c>
      <c r="H36" s="436">
        <v>0</v>
      </c>
      <c r="I36" s="289">
        <f>('OUTCOME 1'!E38+'OUTCOME 2'!F38+'OUTCOME 3'!F38+'OUTCOME 4'!F38+'OUTCOME 5'!F38+'OUTCOME 6'!F38)/I34</f>
        <v>0</v>
      </c>
    </row>
    <row r="37" spans="1:9" ht="14">
      <c r="A37" s="433" t="s">
        <v>329</v>
      </c>
      <c r="B37" s="434">
        <f>B9/$I$34</f>
        <v>0</v>
      </c>
      <c r="C37" s="435">
        <f>C9/$I$34</f>
        <v>0</v>
      </c>
      <c r="D37" s="435">
        <f>D9/$I$34</f>
        <v>0</v>
      </c>
      <c r="E37" s="435">
        <f>E9/$I$34</f>
        <v>0</v>
      </c>
      <c r="F37" s="435">
        <f>F9/$I$34</f>
        <v>0</v>
      </c>
      <c r="G37" s="436">
        <f>G9/$I$34</f>
        <v>0</v>
      </c>
      <c r="H37" s="436">
        <f>H9/$I$34</f>
        <v>0</v>
      </c>
      <c r="I37" s="289">
        <f>('10. Direct Personnel'!E58+'11. Support Personnel'!E58)/I34</f>
        <v>0</v>
      </c>
    </row>
    <row r="38" spans="1:9" ht="14">
      <c r="A38" s="433" t="s">
        <v>42</v>
      </c>
      <c r="B38" s="434">
        <f>B10/$I$34</f>
        <v>0</v>
      </c>
      <c r="C38" s="435">
        <f>C10/$I$34</f>
        <v>0</v>
      </c>
      <c r="D38" s="435">
        <f>D10/$I$34</f>
        <v>0</v>
      </c>
      <c r="E38" s="435">
        <f>E10/$I$34</f>
        <v>0</v>
      </c>
      <c r="F38" s="435">
        <f>F10/$I$34</f>
        <v>0</v>
      </c>
      <c r="G38" s="436">
        <f>G10/$I$34</f>
        <v>0</v>
      </c>
      <c r="H38" s="436">
        <f>H10/$I$34</f>
        <v>0</v>
      </c>
      <c r="I38" s="289">
        <f>'12. Overheads'!D29/'17. Summary'!I34</f>
        <v>0</v>
      </c>
    </row>
    <row r="39" spans="1:9" ht="14">
      <c r="A39" s="433" t="s">
        <v>327</v>
      </c>
      <c r="B39" s="434">
        <f>B11/$I$34</f>
        <v>0</v>
      </c>
      <c r="C39" s="435">
        <f>C11/$I$34</f>
        <v>0</v>
      </c>
      <c r="D39" s="435">
        <f>D11/$I$34</f>
        <v>0</v>
      </c>
      <c r="E39" s="435">
        <f>E11/$I$34</f>
        <v>0</v>
      </c>
      <c r="F39" s="435">
        <f>F11/$I$34</f>
        <v>0</v>
      </c>
      <c r="G39" s="436">
        <f>G11/$I$34</f>
        <v>0</v>
      </c>
      <c r="H39" s="436">
        <f>H11/$I$34</f>
        <v>0</v>
      </c>
      <c r="I39" s="289">
        <f>'13. Travel'!G22/'17. Summary'!I34</f>
        <v>0</v>
      </c>
    </row>
    <row r="40" spans="1:9" ht="14">
      <c r="A40" s="433" t="s">
        <v>328</v>
      </c>
      <c r="B40" s="434">
        <f>B12/$I$34</f>
        <v>0</v>
      </c>
      <c r="C40" s="435">
        <f>C12/$I$34</f>
        <v>0</v>
      </c>
      <c r="D40" s="435">
        <f>D12/$I$34</f>
        <v>0</v>
      </c>
      <c r="E40" s="435">
        <f>E12/$I$34</f>
        <v>0</v>
      </c>
      <c r="F40" s="435">
        <f>F12/$I$34</f>
        <v>0</v>
      </c>
      <c r="G40" s="436">
        <f>G12/$I$34</f>
        <v>0</v>
      </c>
      <c r="H40" s="436">
        <v>0</v>
      </c>
      <c r="I40" s="289">
        <f>'14. M&amp;E'!E13/'17. Summary'!I34</f>
        <v>0</v>
      </c>
    </row>
    <row r="41" spans="1:9" ht="14">
      <c r="A41" s="433" t="s">
        <v>333</v>
      </c>
      <c r="B41" s="434">
        <f>B13/$I$34</f>
        <v>0</v>
      </c>
      <c r="C41" s="435">
        <f>C13/$I$34</f>
        <v>0</v>
      </c>
      <c r="D41" s="435">
        <f>D13/$I$34</f>
        <v>0</v>
      </c>
      <c r="E41" s="435">
        <f>E13/$I$34</f>
        <v>0</v>
      </c>
      <c r="F41" s="435">
        <f>F13/$I$34</f>
        <v>0</v>
      </c>
      <c r="G41" s="436">
        <f>G13/$I$34</f>
        <v>0</v>
      </c>
      <c r="H41" s="436">
        <f>H13/$I$34</f>
        <v>0</v>
      </c>
      <c r="I41" s="289">
        <f>'15. Staff Training'!E17/'17. Summary'!I34</f>
        <v>0</v>
      </c>
    </row>
    <row r="42" spans="1:9" ht="14">
      <c r="A42" s="433" t="s">
        <v>410</v>
      </c>
      <c r="B42" s="434">
        <v>0</v>
      </c>
      <c r="C42" s="435">
        <v>0</v>
      </c>
      <c r="D42" s="435">
        <v>0</v>
      </c>
      <c r="E42" s="435">
        <v>0</v>
      </c>
      <c r="F42" s="435">
        <v>0</v>
      </c>
      <c r="G42" s="436">
        <v>0</v>
      </c>
      <c r="H42" s="436">
        <f>H14/I34</f>
        <v>0</v>
      </c>
      <c r="I42" s="289">
        <f>'16. Equipment'!D30/'17. Summary'!I34</f>
        <v>0</v>
      </c>
    </row>
    <row r="43" spans="1:9" ht="16">
      <c r="A43" s="290" t="s">
        <v>332</v>
      </c>
      <c r="B43" s="291">
        <f>SUM(B36:B42)</f>
        <v>0</v>
      </c>
      <c r="C43" s="291">
        <f t="shared" ref="C43:H43" si="4">SUM(C36:C42)</f>
        <v>0</v>
      </c>
      <c r="D43" s="291">
        <f t="shared" si="4"/>
        <v>0</v>
      </c>
      <c r="E43" s="291">
        <f t="shared" si="4"/>
        <v>0</v>
      </c>
      <c r="F43" s="291">
        <f t="shared" si="4"/>
        <v>0</v>
      </c>
      <c r="G43" s="291">
        <f t="shared" si="4"/>
        <v>0</v>
      </c>
      <c r="H43" s="291">
        <f t="shared" si="4"/>
        <v>0</v>
      </c>
      <c r="I43" s="292">
        <f t="shared" ref="C43:I43" si="5">SUM(I36:I41)</f>
        <v>0</v>
      </c>
    </row>
    <row r="44" spans="1:9" ht="14" thickBot="1">
      <c r="A44" s="310"/>
      <c r="B44" s="311"/>
      <c r="C44" s="311"/>
      <c r="D44" s="311"/>
      <c r="E44" s="311"/>
      <c r="F44" s="311"/>
      <c r="G44" s="312"/>
      <c r="H44" s="312" t="s">
        <v>341</v>
      </c>
      <c r="I44" s="313">
        <f>I43-(B43+C43+D43+E43+F43+G43+H43)</f>
        <v>0</v>
      </c>
    </row>
    <row r="46" spans="1:9">
      <c r="A46" s="533" t="s">
        <v>362</v>
      </c>
      <c r="B46" s="533"/>
      <c r="C46" s="533"/>
      <c r="D46" s="533"/>
    </row>
    <row r="47" spans="1:9" ht="28">
      <c r="A47" s="277" t="s">
        <v>355</v>
      </c>
      <c r="B47" s="315" t="str">
        <f>B35</f>
        <v>Outcome 1</v>
      </c>
      <c r="C47" s="315" t="str">
        <f t="shared" ref="C47:H47" si="6">C35</f>
        <v>Outcome 2</v>
      </c>
      <c r="D47" s="315" t="str">
        <f t="shared" si="6"/>
        <v>Outcome 3</v>
      </c>
      <c r="E47" s="315" t="str">
        <f t="shared" si="6"/>
        <v>Outcome 4</v>
      </c>
      <c r="F47" s="315" t="str">
        <f t="shared" si="6"/>
        <v>Outcome 5</v>
      </c>
      <c r="G47" s="315" t="str">
        <f t="shared" si="6"/>
        <v>Outcome 6</v>
      </c>
      <c r="H47" s="431" t="str">
        <f t="shared" si="6"/>
        <v>ADMIN</v>
      </c>
      <c r="I47" s="315" t="s">
        <v>361</v>
      </c>
    </row>
    <row r="48" spans="1:9">
      <c r="A48" s="317" t="s">
        <v>356</v>
      </c>
      <c r="B48" s="318">
        <f>B43</f>
        <v>0</v>
      </c>
      <c r="C48" s="318">
        <f t="shared" ref="C48:H48" si="7">C43</f>
        <v>0</v>
      </c>
      <c r="D48" s="318">
        <f t="shared" si="7"/>
        <v>0</v>
      </c>
      <c r="E48" s="318">
        <f t="shared" si="7"/>
        <v>0</v>
      </c>
      <c r="F48" s="318">
        <f t="shared" si="7"/>
        <v>0</v>
      </c>
      <c r="G48" s="318">
        <f t="shared" si="7"/>
        <v>0</v>
      </c>
      <c r="H48" s="319">
        <f t="shared" si="7"/>
        <v>0</v>
      </c>
      <c r="I48" s="320">
        <f>SUM(B48:H48)</f>
        <v>0</v>
      </c>
    </row>
    <row r="49" spans="1:9">
      <c r="A49" s="437" t="str">
        <f>A22</f>
        <v>{insert funder names}</v>
      </c>
      <c r="B49" s="438">
        <f>B22/$I$34</f>
        <v>0</v>
      </c>
      <c r="C49" s="438">
        <f t="shared" ref="C49:H49" si="8">C22/$I$34</f>
        <v>0</v>
      </c>
      <c r="D49" s="438">
        <f t="shared" si="8"/>
        <v>0</v>
      </c>
      <c r="E49" s="438">
        <f t="shared" si="8"/>
        <v>0</v>
      </c>
      <c r="F49" s="438">
        <f t="shared" si="8"/>
        <v>0</v>
      </c>
      <c r="G49" s="438">
        <f t="shared" si="8"/>
        <v>0</v>
      </c>
      <c r="H49" s="439">
        <f t="shared" si="8"/>
        <v>0</v>
      </c>
      <c r="I49" s="375">
        <f t="shared" ref="I49:I53" si="9">SUM(B49:H49)</f>
        <v>0</v>
      </c>
    </row>
    <row r="50" spans="1:9">
      <c r="A50" s="437">
        <f>A23</f>
        <v>0</v>
      </c>
      <c r="B50" s="438">
        <f>B23/$I$34</f>
        <v>0</v>
      </c>
      <c r="C50" s="438">
        <f>C23/$I$34</f>
        <v>0</v>
      </c>
      <c r="D50" s="438">
        <f>D23/$I$34</f>
        <v>0</v>
      </c>
      <c r="E50" s="438">
        <f>E23/$I$34</f>
        <v>0</v>
      </c>
      <c r="F50" s="438">
        <f>F23/$I$34</f>
        <v>0</v>
      </c>
      <c r="G50" s="438">
        <f>G23/$I$34</f>
        <v>0</v>
      </c>
      <c r="H50" s="439">
        <f>H23/$I$34</f>
        <v>0</v>
      </c>
      <c r="I50" s="376">
        <f t="shared" si="9"/>
        <v>0</v>
      </c>
    </row>
    <row r="51" spans="1:9">
      <c r="A51" s="437">
        <f>A24</f>
        <v>0</v>
      </c>
      <c r="B51" s="438">
        <f>B24/$I$34</f>
        <v>0</v>
      </c>
      <c r="C51" s="438">
        <f>C24/$I$34</f>
        <v>0</v>
      </c>
      <c r="D51" s="438">
        <f>D24/$I$34</f>
        <v>0</v>
      </c>
      <c r="E51" s="438">
        <f>E24/$I$34</f>
        <v>0</v>
      </c>
      <c r="F51" s="438">
        <f>F24/$I$34</f>
        <v>0</v>
      </c>
      <c r="G51" s="438">
        <f>G24/$I$34</f>
        <v>0</v>
      </c>
      <c r="H51" s="439">
        <f>H24/$I$34</f>
        <v>0</v>
      </c>
      <c r="I51" s="375">
        <f t="shared" si="9"/>
        <v>0</v>
      </c>
    </row>
    <row r="52" spans="1:9">
      <c r="A52" s="437">
        <f>A25</f>
        <v>0</v>
      </c>
      <c r="B52" s="438">
        <f>B25/$I$34</f>
        <v>0</v>
      </c>
      <c r="C52" s="438">
        <f>C25/$I$34</f>
        <v>0</v>
      </c>
      <c r="D52" s="438">
        <f>D25/$I$34</f>
        <v>0</v>
      </c>
      <c r="E52" s="438">
        <f>E25/$I$34</f>
        <v>0</v>
      </c>
      <c r="F52" s="438">
        <f>F25/$I$34</f>
        <v>0</v>
      </c>
      <c r="G52" s="438">
        <f>G25/$I$34</f>
        <v>0</v>
      </c>
      <c r="H52" s="439">
        <f>H25/$I$34</f>
        <v>0</v>
      </c>
      <c r="I52" s="376">
        <f t="shared" si="9"/>
        <v>0</v>
      </c>
    </row>
    <row r="53" spans="1:9">
      <c r="A53" s="437">
        <f>A26</f>
        <v>0</v>
      </c>
      <c r="B53" s="438">
        <f>B26/$I$34</f>
        <v>0</v>
      </c>
      <c r="C53" s="438">
        <f>C26/$I$34</f>
        <v>0</v>
      </c>
      <c r="D53" s="438">
        <f>D26/$I$34</f>
        <v>0</v>
      </c>
      <c r="E53" s="438">
        <f>E26/$I$34</f>
        <v>0</v>
      </c>
      <c r="F53" s="438">
        <f>F26/$I$34</f>
        <v>0</v>
      </c>
      <c r="G53" s="438">
        <f>G26/$I$34</f>
        <v>0</v>
      </c>
      <c r="H53" s="439">
        <f>H26/$I$34</f>
        <v>0</v>
      </c>
      <c r="I53" s="375">
        <f t="shared" si="9"/>
        <v>0</v>
      </c>
    </row>
    <row r="54" spans="1:9">
      <c r="A54" s="381" t="s">
        <v>364</v>
      </c>
      <c r="B54" s="382">
        <f>B48-B49-B50-B51-B52-B53</f>
        <v>0</v>
      </c>
      <c r="C54" s="382">
        <f t="shared" ref="C54:H54" si="10">C48-C49-C50-C51-C52-C53</f>
        <v>0</v>
      </c>
      <c r="D54" s="382">
        <f t="shared" si="10"/>
        <v>0</v>
      </c>
      <c r="E54" s="382">
        <f t="shared" si="10"/>
        <v>0</v>
      </c>
      <c r="F54" s="382">
        <f t="shared" si="10"/>
        <v>0</v>
      </c>
      <c r="G54" s="382">
        <f t="shared" si="10"/>
        <v>0</v>
      </c>
      <c r="H54" s="382">
        <f t="shared" si="10"/>
        <v>0</v>
      </c>
      <c r="I54" s="284">
        <f>SUM(B54:H54)</f>
        <v>0</v>
      </c>
    </row>
  </sheetData>
  <sheetProtection algorithmName="SHA-512" hashValue="gfcAPLNft84O+Gy9/++ozubWjRLFAKGsU9rCGkYyEpDuxV8Z4k1l3NmaA8MIaI4uQTcuIWKFTdvsvw2uDWiCkw==" saltValue="S/7Yzot5GsJML5mhbVvcvw==" spinCount="100000" sheet="1" objects="1" scenarios="1"/>
  <mergeCells count="9">
    <mergeCell ref="A46:D46"/>
    <mergeCell ref="A30:I30"/>
    <mergeCell ref="A3:D3"/>
    <mergeCell ref="A2:I2"/>
    <mergeCell ref="A1:I1"/>
    <mergeCell ref="F34:H34"/>
    <mergeCell ref="A34:C34"/>
    <mergeCell ref="A5:C5"/>
    <mergeCell ref="A19:D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9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3" sqref="Q3"/>
    </sheetView>
  </sheetViews>
  <sheetFormatPr baseColWidth="10" defaultColWidth="8.83203125" defaultRowHeight="15"/>
  <cols>
    <col min="1" max="1" width="42.83203125" style="3" bestFit="1" customWidth="1"/>
    <col min="2" max="3" width="10" style="62" customWidth="1"/>
    <col min="4" max="8" width="10.33203125" style="3" customWidth="1"/>
    <col min="9" max="9" width="0.83203125" style="412" customWidth="1"/>
    <col min="10" max="11" width="10" style="62" customWidth="1"/>
    <col min="12" max="16" width="10.33203125" style="3" customWidth="1"/>
    <col min="17" max="16384" width="8.83203125" style="3"/>
  </cols>
  <sheetData>
    <row r="1" spans="1:16" ht="18" customHeight="1">
      <c r="A1" s="391" t="s">
        <v>43</v>
      </c>
      <c r="B1" s="392"/>
      <c r="C1" s="392"/>
      <c r="D1" s="393"/>
      <c r="E1" s="393"/>
      <c r="F1" s="394"/>
      <c r="G1" s="395"/>
      <c r="H1" s="395"/>
      <c r="I1" s="401"/>
      <c r="J1" s="392"/>
      <c r="K1" s="392"/>
      <c r="L1" s="393"/>
      <c r="M1" s="393"/>
      <c r="N1" s="394"/>
      <c r="O1" s="395"/>
      <c r="P1" s="395"/>
    </row>
    <row r="2" spans="1:16" ht="15" customHeight="1">
      <c r="A2" s="87" t="s">
        <v>61</v>
      </c>
      <c r="B2" s="89"/>
      <c r="C2" s="89"/>
      <c r="D2" s="90"/>
      <c r="E2" s="90"/>
      <c r="F2" s="90"/>
      <c r="G2" s="91"/>
      <c r="H2" s="91"/>
      <c r="I2" s="402"/>
      <c r="J2" s="89"/>
      <c r="K2" s="89"/>
      <c r="L2" s="90"/>
      <c r="M2" s="90"/>
      <c r="N2" s="90"/>
      <c r="O2" s="91"/>
      <c r="P2" s="91"/>
    </row>
    <row r="3" spans="1:16" ht="15.75" customHeight="1">
      <c r="A3" s="87" t="s">
        <v>44</v>
      </c>
      <c r="B3" s="92"/>
      <c r="C3" s="92"/>
      <c r="D3" s="90"/>
      <c r="E3" s="90"/>
      <c r="F3" s="90"/>
      <c r="G3" s="91"/>
      <c r="H3" s="91"/>
      <c r="I3" s="402"/>
      <c r="J3" s="92"/>
      <c r="K3" s="92"/>
      <c r="L3" s="90"/>
      <c r="M3" s="90"/>
      <c r="N3" s="90"/>
      <c r="O3" s="91"/>
      <c r="P3" s="91"/>
    </row>
    <row r="4" spans="1:16" ht="15" customHeight="1">
      <c r="A4" s="88" t="s">
        <v>131</v>
      </c>
      <c r="B4" s="542"/>
      <c r="C4" s="542"/>
      <c r="D4" s="542"/>
      <c r="E4" s="542"/>
      <c r="F4" s="542"/>
      <c r="G4" s="543"/>
      <c r="H4" s="366"/>
      <c r="I4" s="402"/>
      <c r="J4" s="542" t="s">
        <v>386</v>
      </c>
      <c r="K4" s="542"/>
      <c r="L4" s="542"/>
      <c r="M4" s="542"/>
      <c r="N4" s="542"/>
      <c r="O4" s="543"/>
      <c r="P4" s="366">
        <f>'17. Summary'!I34</f>
        <v>1</v>
      </c>
    </row>
    <row r="5" spans="1:16" ht="18.75" customHeight="1" thickBot="1">
      <c r="A5" s="94" t="s">
        <v>76</v>
      </c>
      <c r="B5" s="93"/>
      <c r="C5" s="93"/>
      <c r="D5" s="45"/>
      <c r="E5" s="45"/>
      <c r="F5" s="45"/>
      <c r="G5" s="45"/>
      <c r="H5" s="45"/>
      <c r="I5" s="403"/>
      <c r="J5" s="93"/>
      <c r="K5" s="93"/>
      <c r="L5" s="45"/>
      <c r="M5" s="45"/>
      <c r="N5" s="45"/>
      <c r="O5" s="45"/>
      <c r="P5" s="45"/>
    </row>
    <row r="6" spans="1:16" ht="18.75" customHeight="1" thickBot="1">
      <c r="A6" s="85"/>
      <c r="B6" s="544" t="s">
        <v>384</v>
      </c>
      <c r="C6" s="545"/>
      <c r="D6" s="545"/>
      <c r="E6" s="545"/>
      <c r="F6" s="545"/>
      <c r="G6" s="545"/>
      <c r="H6" s="546"/>
      <c r="I6" s="404"/>
      <c r="J6" s="544" t="s">
        <v>385</v>
      </c>
      <c r="K6" s="545"/>
      <c r="L6" s="545"/>
      <c r="M6" s="545"/>
      <c r="N6" s="545"/>
      <c r="O6" s="545"/>
      <c r="P6" s="546"/>
    </row>
    <row r="7" spans="1:16" ht="48">
      <c r="A7" s="64" t="s">
        <v>10</v>
      </c>
      <c r="B7" s="397" t="s">
        <v>387</v>
      </c>
      <c r="C7" s="398" t="s">
        <v>383</v>
      </c>
      <c r="D7" s="399" t="s">
        <v>62</v>
      </c>
      <c r="E7" s="399" t="s">
        <v>63</v>
      </c>
      <c r="F7" s="399" t="s">
        <v>64</v>
      </c>
      <c r="G7" s="399" t="s">
        <v>65</v>
      </c>
      <c r="H7" s="400" t="s">
        <v>359</v>
      </c>
      <c r="I7" s="405"/>
      <c r="J7" s="397" t="s">
        <v>60</v>
      </c>
      <c r="K7" s="398" t="s">
        <v>383</v>
      </c>
      <c r="L7" s="399" t="s">
        <v>62</v>
      </c>
      <c r="M7" s="399" t="s">
        <v>63</v>
      </c>
      <c r="N7" s="399" t="s">
        <v>64</v>
      </c>
      <c r="O7" s="399" t="s">
        <v>65</v>
      </c>
      <c r="P7" s="400" t="s">
        <v>359</v>
      </c>
    </row>
    <row r="8" spans="1:16">
      <c r="A8" s="65" t="s">
        <v>51</v>
      </c>
      <c r="B8" s="73"/>
      <c r="C8" s="396"/>
      <c r="D8" s="66"/>
      <c r="E8" s="66"/>
      <c r="F8" s="66"/>
      <c r="G8" s="66"/>
      <c r="H8" s="297"/>
      <c r="I8" s="406"/>
      <c r="J8" s="73"/>
      <c r="K8" s="396"/>
      <c r="L8" s="66"/>
      <c r="M8" s="66"/>
      <c r="N8" s="66"/>
      <c r="O8" s="66"/>
      <c r="P8" s="297"/>
    </row>
    <row r="9" spans="1:16">
      <c r="A9" s="390" t="str">
        <f>'OUTCOME 1'!A8</f>
        <v>Output 1.1</v>
      </c>
      <c r="B9" s="73">
        <f>'OUTCOME 1'!E12</f>
        <v>0</v>
      </c>
      <c r="C9" s="396"/>
      <c r="D9" s="72">
        <f>'OUTCOME 1'!G12</f>
        <v>0</v>
      </c>
      <c r="E9" s="72">
        <f>'OUTCOME 1'!H12</f>
        <v>0</v>
      </c>
      <c r="F9" s="72">
        <f>'OUTCOME 1'!I12</f>
        <v>0</v>
      </c>
      <c r="G9" s="72">
        <f>'OUTCOME 1'!J12</f>
        <v>0</v>
      </c>
      <c r="H9" s="298">
        <f t="shared" ref="H9:H18" si="0">B9-D9-E9-F9-G9</f>
        <v>0</v>
      </c>
      <c r="I9" s="407"/>
      <c r="J9" s="73">
        <f>B9/$P$4</f>
        <v>0</v>
      </c>
      <c r="K9" s="396"/>
      <c r="L9" s="72"/>
      <c r="M9" s="72"/>
      <c r="N9" s="72"/>
      <c r="O9" s="72"/>
      <c r="P9" s="298"/>
    </row>
    <row r="10" spans="1:16">
      <c r="A10" s="68" t="str">
        <f>'OUTCOME 1'!A14</f>
        <v>Output 1.2</v>
      </c>
      <c r="B10" s="73">
        <f>'OUTCOME 1'!E18</f>
        <v>0</v>
      </c>
      <c r="C10" s="396"/>
      <c r="D10" s="72">
        <f>'OUTCOME 1'!G18</f>
        <v>0</v>
      </c>
      <c r="E10" s="72">
        <f>'OUTCOME 1'!H18</f>
        <v>0</v>
      </c>
      <c r="F10" s="72">
        <f>'OUTCOME 1'!I18</f>
        <v>0</v>
      </c>
      <c r="G10" s="72">
        <f>'OUTCOME 1'!J18</f>
        <v>0</v>
      </c>
      <c r="H10" s="298">
        <f t="shared" si="0"/>
        <v>0</v>
      </c>
      <c r="I10" s="407"/>
      <c r="J10" s="73">
        <f t="shared" ref="J10:J18" si="1">B10/$P$4</f>
        <v>0</v>
      </c>
      <c r="K10" s="396"/>
      <c r="L10" s="72"/>
      <c r="M10" s="72"/>
      <c r="N10" s="72"/>
      <c r="O10" s="72"/>
      <c r="P10" s="298"/>
    </row>
    <row r="11" spans="1:16">
      <c r="A11" s="68" t="str">
        <f>'OUTCOME 1'!A20</f>
        <v>Output 1.3</v>
      </c>
      <c r="B11" s="73">
        <f>'OUTCOME 1'!E24</f>
        <v>0</v>
      </c>
      <c r="C11" s="396"/>
      <c r="D11" s="72">
        <f>'OUTCOME 1'!G24</f>
        <v>0</v>
      </c>
      <c r="E11" s="72">
        <f>'OUTCOME 1'!H24</f>
        <v>0</v>
      </c>
      <c r="F11" s="72">
        <f>'OUTCOME 1'!I24</f>
        <v>0</v>
      </c>
      <c r="G11" s="72">
        <f>'OUTCOME 1'!J24</f>
        <v>0</v>
      </c>
      <c r="H11" s="298">
        <f t="shared" si="0"/>
        <v>0</v>
      </c>
      <c r="I11" s="407"/>
      <c r="J11" s="73">
        <f t="shared" si="1"/>
        <v>0</v>
      </c>
      <c r="K11" s="396"/>
      <c r="L11" s="72"/>
      <c r="M11" s="72"/>
      <c r="N11" s="72"/>
      <c r="O11" s="72"/>
      <c r="P11" s="298"/>
    </row>
    <row r="12" spans="1:16">
      <c r="A12" s="68" t="str">
        <f>'OUTCOME 1'!A26</f>
        <v>Output 1.4</v>
      </c>
      <c r="B12" s="73">
        <f>'OUTCOME 1'!E30</f>
        <v>0</v>
      </c>
      <c r="C12" s="396"/>
      <c r="D12" s="72">
        <f>'OUTCOME 1'!G30</f>
        <v>0</v>
      </c>
      <c r="E12" s="72">
        <f>'OUTCOME 1'!H30</f>
        <v>0</v>
      </c>
      <c r="F12" s="72">
        <f>'OUTCOME 1'!I30</f>
        <v>0</v>
      </c>
      <c r="G12" s="72">
        <f>'OUTCOME 1'!J30</f>
        <v>0</v>
      </c>
      <c r="H12" s="298">
        <f t="shared" si="0"/>
        <v>0</v>
      </c>
      <c r="I12" s="407"/>
      <c r="J12" s="73">
        <f t="shared" si="1"/>
        <v>0</v>
      </c>
      <c r="K12" s="396"/>
      <c r="L12" s="72"/>
      <c r="M12" s="72"/>
      <c r="N12" s="72"/>
      <c r="O12" s="72"/>
      <c r="P12" s="298"/>
    </row>
    <row r="13" spans="1:16">
      <c r="A13" s="68" t="str">
        <f>'OUTCOME 1'!A32</f>
        <v>Output 1.5</v>
      </c>
      <c r="B13" s="73">
        <f>'OUTCOME 1'!E36</f>
        <v>0</v>
      </c>
      <c r="C13" s="396"/>
      <c r="D13" s="72">
        <f>'OUTCOME 1'!G36</f>
        <v>0</v>
      </c>
      <c r="E13" s="72">
        <f>'OUTCOME 1'!H36</f>
        <v>0</v>
      </c>
      <c r="F13" s="72">
        <f>'OUTCOME 1'!I36</f>
        <v>0</v>
      </c>
      <c r="G13" s="72">
        <f>'OUTCOME 1'!J36</f>
        <v>0</v>
      </c>
      <c r="H13" s="298">
        <f t="shared" si="0"/>
        <v>0</v>
      </c>
      <c r="I13" s="407"/>
      <c r="J13" s="73">
        <f t="shared" si="1"/>
        <v>0</v>
      </c>
      <c r="K13" s="396"/>
      <c r="L13" s="72"/>
      <c r="M13" s="72"/>
      <c r="N13" s="72"/>
      <c r="O13" s="72"/>
      <c r="P13" s="298"/>
    </row>
    <row r="14" spans="1:16">
      <c r="A14" s="68" t="s">
        <v>372</v>
      </c>
      <c r="B14" s="73">
        <f>'10. Direct Personnel'!F58+'11. Support Personnel'!F58</f>
        <v>0</v>
      </c>
      <c r="C14" s="396"/>
      <c r="D14" s="72">
        <f>'10. Direct Personnel'!F60+'11. Support Personnel'!F60</f>
        <v>0</v>
      </c>
      <c r="E14" s="72">
        <f>'10. Direct Personnel'!F61+'11. Support Personnel'!F61</f>
        <v>0</v>
      </c>
      <c r="F14" s="72">
        <f>'10. Direct Personnel'!F62+'11. Support Personnel'!F62</f>
        <v>0</v>
      </c>
      <c r="G14" s="72">
        <f>'10. Direct Personnel'!F63+'11. Support Personnel'!F63</f>
        <v>0</v>
      </c>
      <c r="H14" s="298">
        <f t="shared" si="0"/>
        <v>0</v>
      </c>
      <c r="I14" s="407"/>
      <c r="J14" s="73">
        <f t="shared" si="1"/>
        <v>0</v>
      </c>
      <c r="K14" s="396"/>
      <c r="L14" s="72"/>
      <c r="M14" s="72"/>
      <c r="N14" s="72"/>
      <c r="O14" s="72"/>
      <c r="P14" s="298"/>
    </row>
    <row r="15" spans="1:16">
      <c r="A15" s="68" t="s">
        <v>42</v>
      </c>
      <c r="B15" s="73">
        <f>'12. Overheads'!E29</f>
        <v>0</v>
      </c>
      <c r="C15" s="396"/>
      <c r="D15" s="72">
        <f>'12. Overheads'!E31</f>
        <v>0</v>
      </c>
      <c r="E15" s="72">
        <f>'12. Overheads'!E32</f>
        <v>0</v>
      </c>
      <c r="F15" s="72">
        <f>'12. Overheads'!E33</f>
        <v>0</v>
      </c>
      <c r="G15" s="72">
        <f>'12. Overheads'!E34</f>
        <v>0</v>
      </c>
      <c r="H15" s="298">
        <f t="shared" si="0"/>
        <v>0</v>
      </c>
      <c r="I15" s="407"/>
      <c r="J15" s="73">
        <f t="shared" si="1"/>
        <v>0</v>
      </c>
      <c r="K15" s="396"/>
      <c r="L15" s="72"/>
      <c r="M15" s="72"/>
      <c r="N15" s="72"/>
      <c r="O15" s="72"/>
      <c r="P15" s="298"/>
    </row>
    <row r="16" spans="1:16">
      <c r="A16" s="68" t="s">
        <v>327</v>
      </c>
      <c r="B16" s="73">
        <f>'13. Travel'!H22</f>
        <v>0</v>
      </c>
      <c r="C16" s="396"/>
      <c r="D16" s="72">
        <f>'13. Travel'!H29</f>
        <v>0</v>
      </c>
      <c r="E16" s="72">
        <f>'13. Travel'!H30</f>
        <v>0</v>
      </c>
      <c r="F16" s="72">
        <f>'13. Travel'!H31</f>
        <v>0</v>
      </c>
      <c r="G16" s="72">
        <f>'13. Travel'!H32</f>
        <v>0</v>
      </c>
      <c r="H16" s="298">
        <f t="shared" si="0"/>
        <v>0</v>
      </c>
      <c r="I16" s="407"/>
      <c r="J16" s="73">
        <f t="shared" si="1"/>
        <v>0</v>
      </c>
      <c r="K16" s="396"/>
      <c r="L16" s="72"/>
      <c r="M16" s="72"/>
      <c r="N16" s="72"/>
      <c r="O16" s="72"/>
      <c r="P16" s="298"/>
    </row>
    <row r="17" spans="1:16">
      <c r="A17" s="68" t="s">
        <v>328</v>
      </c>
      <c r="B17" s="73">
        <f>'14. M&amp;E'!G13</f>
        <v>0</v>
      </c>
      <c r="C17" s="396"/>
      <c r="D17" s="72">
        <f>'14. M&amp;E'!G15</f>
        <v>0</v>
      </c>
      <c r="E17" s="72">
        <f>'14. M&amp;E'!G16</f>
        <v>0</v>
      </c>
      <c r="F17" s="72">
        <f>'14. M&amp;E'!G17</f>
        <v>0</v>
      </c>
      <c r="G17" s="72">
        <f>'14. M&amp;E'!G18</f>
        <v>0</v>
      </c>
      <c r="H17" s="298">
        <f t="shared" si="0"/>
        <v>0</v>
      </c>
      <c r="I17" s="407"/>
      <c r="J17" s="73">
        <f t="shared" si="1"/>
        <v>0</v>
      </c>
      <c r="K17" s="396"/>
      <c r="L17" s="72"/>
      <c r="M17" s="72"/>
      <c r="N17" s="72"/>
      <c r="O17" s="72"/>
      <c r="P17" s="298"/>
    </row>
    <row r="18" spans="1:16">
      <c r="A18" s="68" t="s">
        <v>373</v>
      </c>
      <c r="B18" s="73">
        <f>'15. Staff Training'!F17</f>
        <v>0</v>
      </c>
      <c r="C18" s="396"/>
      <c r="D18" s="72">
        <f>'15. Staff Training'!F19</f>
        <v>0</v>
      </c>
      <c r="E18" s="72">
        <f>'15. Staff Training'!F20</f>
        <v>0</v>
      </c>
      <c r="F18" s="72">
        <f>'15. Staff Training'!F21</f>
        <v>0</v>
      </c>
      <c r="G18" s="72">
        <f>'15. Staff Training'!F22</f>
        <v>0</v>
      </c>
      <c r="H18" s="298">
        <f t="shared" si="0"/>
        <v>0</v>
      </c>
      <c r="I18" s="407"/>
      <c r="J18" s="73">
        <f t="shared" si="1"/>
        <v>0</v>
      </c>
      <c r="K18" s="396"/>
      <c r="L18" s="72"/>
      <c r="M18" s="72"/>
      <c r="N18" s="72"/>
      <c r="O18" s="72"/>
      <c r="P18" s="298"/>
    </row>
    <row r="19" spans="1:16">
      <c r="A19" s="383" t="s">
        <v>376</v>
      </c>
      <c r="B19" s="384">
        <f>SUM(B9:B18)</f>
        <v>0</v>
      </c>
      <c r="C19" s="384">
        <f>'17. Summary'!B27</f>
        <v>0</v>
      </c>
      <c r="D19" s="384">
        <f t="shared" ref="D19:G19" si="2">SUM(D9:D13)</f>
        <v>0</v>
      </c>
      <c r="E19" s="384">
        <f t="shared" si="2"/>
        <v>0</v>
      </c>
      <c r="F19" s="384">
        <f t="shared" si="2"/>
        <v>0</v>
      </c>
      <c r="G19" s="384">
        <f t="shared" si="2"/>
        <v>0</v>
      </c>
      <c r="H19" s="385">
        <f>SUM(H9:H18)</f>
        <v>0</v>
      </c>
      <c r="I19" s="408"/>
      <c r="J19" s="384">
        <f>B19/$P$4</f>
        <v>0</v>
      </c>
      <c r="K19" s="384">
        <f>C19/$P$4</f>
        <v>0</v>
      </c>
      <c r="L19" s="384">
        <f t="shared" ref="L19:O19" si="3">D19/$P$4</f>
        <v>0</v>
      </c>
      <c r="M19" s="384">
        <f t="shared" si="3"/>
        <v>0</v>
      </c>
      <c r="N19" s="384">
        <f t="shared" si="3"/>
        <v>0</v>
      </c>
      <c r="O19" s="384">
        <f t="shared" si="3"/>
        <v>0</v>
      </c>
      <c r="P19" s="385">
        <f>H19/$P$4</f>
        <v>0</v>
      </c>
    </row>
    <row r="20" spans="1:16">
      <c r="A20" s="68" t="str">
        <f>'OUTCOME 2'!A8</f>
        <v>Output 2.1</v>
      </c>
      <c r="B20" s="73">
        <f>'OUTCOME 2'!F12</f>
        <v>0</v>
      </c>
      <c r="C20" s="396"/>
      <c r="D20" s="72">
        <f>'OUTCOME 2'!H12</f>
        <v>0</v>
      </c>
      <c r="E20" s="72">
        <f>'OUTCOME 2'!I12</f>
        <v>0</v>
      </c>
      <c r="F20" s="72">
        <f>'OUTCOME 2'!J12</f>
        <v>0</v>
      </c>
      <c r="G20" s="72">
        <f>'OUTCOME 2'!K12</f>
        <v>0</v>
      </c>
      <c r="H20" s="298">
        <f t="shared" ref="H20:H29" si="4">B20-D20-E20-F20-G20</f>
        <v>0</v>
      </c>
      <c r="I20" s="407"/>
      <c r="J20" s="73">
        <f t="shared" ref="J20:J29" si="5">B20/$P$4</f>
        <v>0</v>
      </c>
      <c r="K20" s="396"/>
      <c r="L20" s="72"/>
      <c r="M20" s="72"/>
      <c r="N20" s="72"/>
      <c r="O20" s="72"/>
      <c r="P20" s="298"/>
    </row>
    <row r="21" spans="1:16">
      <c r="A21" s="68" t="str">
        <f>'OUTCOME 2'!A14</f>
        <v>Output 2.2</v>
      </c>
      <c r="B21" s="73">
        <f>'OUTCOME 2'!F18</f>
        <v>0</v>
      </c>
      <c r="C21" s="396"/>
      <c r="D21" s="72">
        <f>'OUTCOME 2'!H18</f>
        <v>0</v>
      </c>
      <c r="E21" s="72">
        <f>'OUTCOME 2'!I18</f>
        <v>0</v>
      </c>
      <c r="F21" s="72">
        <f>'OUTCOME 2'!J18</f>
        <v>0</v>
      </c>
      <c r="G21" s="72">
        <f>'OUTCOME 2'!K18</f>
        <v>0</v>
      </c>
      <c r="H21" s="298">
        <f t="shared" si="4"/>
        <v>0</v>
      </c>
      <c r="I21" s="407"/>
      <c r="J21" s="73">
        <f t="shared" si="5"/>
        <v>0</v>
      </c>
      <c r="K21" s="396"/>
      <c r="L21" s="72"/>
      <c r="M21" s="72"/>
      <c r="N21" s="72"/>
      <c r="O21" s="72"/>
      <c r="P21" s="298"/>
    </row>
    <row r="22" spans="1:16">
      <c r="A22" s="68" t="str">
        <f>'OUTCOME 2'!A20</f>
        <v>Output 2.3</v>
      </c>
      <c r="B22" s="73">
        <f>'OUTCOME 2'!F24</f>
        <v>0</v>
      </c>
      <c r="C22" s="396"/>
      <c r="D22" s="72">
        <f>'OUTCOME 2'!H24</f>
        <v>0</v>
      </c>
      <c r="E22" s="72">
        <f>'OUTCOME 2'!I24</f>
        <v>0</v>
      </c>
      <c r="F22" s="72">
        <f>'OUTCOME 2'!J24</f>
        <v>0</v>
      </c>
      <c r="G22" s="72">
        <f>'OUTCOME 2'!K24</f>
        <v>0</v>
      </c>
      <c r="H22" s="298">
        <f t="shared" si="4"/>
        <v>0</v>
      </c>
      <c r="I22" s="407"/>
      <c r="J22" s="73">
        <f t="shared" si="5"/>
        <v>0</v>
      </c>
      <c r="K22" s="396"/>
      <c r="L22" s="72"/>
      <c r="M22" s="72"/>
      <c r="N22" s="72"/>
      <c r="O22" s="72"/>
      <c r="P22" s="298"/>
    </row>
    <row r="23" spans="1:16">
      <c r="A23" s="68" t="str">
        <f>'OUTCOME 2'!A26</f>
        <v>Output 2.4</v>
      </c>
      <c r="B23" s="73">
        <f>'OUTCOME 2'!F30</f>
        <v>0</v>
      </c>
      <c r="C23" s="396"/>
      <c r="D23" s="72">
        <f>'OUTCOME 2'!H30</f>
        <v>0</v>
      </c>
      <c r="E23" s="72">
        <f>'OUTCOME 2'!I30</f>
        <v>0</v>
      </c>
      <c r="F23" s="72">
        <f>'OUTCOME 2'!J30</f>
        <v>0</v>
      </c>
      <c r="G23" s="72">
        <f>'OUTCOME 2'!K30</f>
        <v>0</v>
      </c>
      <c r="H23" s="298">
        <f t="shared" si="4"/>
        <v>0</v>
      </c>
      <c r="I23" s="407"/>
      <c r="J23" s="73">
        <f t="shared" si="5"/>
        <v>0</v>
      </c>
      <c r="K23" s="396"/>
      <c r="L23" s="72"/>
      <c r="M23" s="72"/>
      <c r="N23" s="72"/>
      <c r="O23" s="72"/>
      <c r="P23" s="298"/>
    </row>
    <row r="24" spans="1:16">
      <c r="A24" s="68" t="str">
        <f>'OUTCOME 2'!A32</f>
        <v>Output 2.5</v>
      </c>
      <c r="B24" s="73">
        <f>'OUTCOME 2'!F36</f>
        <v>0</v>
      </c>
      <c r="C24" s="396"/>
      <c r="D24" s="72">
        <f>'OUTCOME 2'!H36</f>
        <v>0</v>
      </c>
      <c r="E24" s="72">
        <f>'OUTCOME 2'!I36</f>
        <v>0</v>
      </c>
      <c r="F24" s="72">
        <f>'OUTCOME 2'!J36</f>
        <v>0</v>
      </c>
      <c r="G24" s="72">
        <f>'OUTCOME 2'!K36</f>
        <v>0</v>
      </c>
      <c r="H24" s="298">
        <f t="shared" si="4"/>
        <v>0</v>
      </c>
      <c r="I24" s="407"/>
      <c r="J24" s="73">
        <f t="shared" si="5"/>
        <v>0</v>
      </c>
      <c r="K24" s="396"/>
      <c r="L24" s="72"/>
      <c r="M24" s="72"/>
      <c r="N24" s="72"/>
      <c r="O24" s="72"/>
      <c r="P24" s="298"/>
    </row>
    <row r="25" spans="1:16">
      <c r="A25" s="68" t="s">
        <v>372</v>
      </c>
      <c r="B25" s="73">
        <f>'10. Direct Personnel'!G58+'11. Support Personnel'!G58</f>
        <v>0</v>
      </c>
      <c r="C25" s="396"/>
      <c r="D25" s="72">
        <f>'10. Direct Personnel'!G60+'11. Support Personnel'!G60</f>
        <v>0</v>
      </c>
      <c r="E25" s="72">
        <f>'10. Direct Personnel'!G61+'11. Support Personnel'!G61</f>
        <v>0</v>
      </c>
      <c r="F25" s="72">
        <f>'10. Direct Personnel'!G62+'11. Support Personnel'!G62</f>
        <v>0</v>
      </c>
      <c r="G25" s="72">
        <f>'10. Direct Personnel'!G63+'11. Support Personnel'!G63</f>
        <v>0</v>
      </c>
      <c r="H25" s="298">
        <f t="shared" si="4"/>
        <v>0</v>
      </c>
      <c r="I25" s="407"/>
      <c r="J25" s="73">
        <f t="shared" si="5"/>
        <v>0</v>
      </c>
      <c r="K25" s="396"/>
      <c r="L25" s="72"/>
      <c r="M25" s="72"/>
      <c r="N25" s="72"/>
      <c r="O25" s="72"/>
      <c r="P25" s="298"/>
    </row>
    <row r="26" spans="1:16">
      <c r="A26" s="68" t="s">
        <v>42</v>
      </c>
      <c r="B26" s="73">
        <f>'12. Overheads'!F29</f>
        <v>0</v>
      </c>
      <c r="C26" s="396"/>
      <c r="D26" s="72">
        <f>'12. Overheads'!F31</f>
        <v>0</v>
      </c>
      <c r="E26" s="72">
        <f>'12. Overheads'!F32</f>
        <v>0</v>
      </c>
      <c r="F26" s="72">
        <f>'12. Overheads'!F33</f>
        <v>0</v>
      </c>
      <c r="G26" s="72">
        <f>'12. Overheads'!F34</f>
        <v>0</v>
      </c>
      <c r="H26" s="298">
        <f t="shared" si="4"/>
        <v>0</v>
      </c>
      <c r="I26" s="407"/>
      <c r="J26" s="73">
        <f t="shared" si="5"/>
        <v>0</v>
      </c>
      <c r="K26" s="396"/>
      <c r="L26" s="72"/>
      <c r="M26" s="72"/>
      <c r="N26" s="72"/>
      <c r="O26" s="72"/>
      <c r="P26" s="298"/>
    </row>
    <row r="27" spans="1:16">
      <c r="A27" s="68" t="s">
        <v>327</v>
      </c>
      <c r="B27" s="73">
        <f>'13. Travel'!I22</f>
        <v>0</v>
      </c>
      <c r="C27" s="396"/>
      <c r="D27" s="72">
        <f>'13. Travel'!I29</f>
        <v>0</v>
      </c>
      <c r="E27" s="72">
        <f>'13. Travel'!I30</f>
        <v>0</v>
      </c>
      <c r="F27" s="72">
        <f>'13. Travel'!I31</f>
        <v>0</v>
      </c>
      <c r="G27" s="72">
        <f>'13. Travel'!I32</f>
        <v>0</v>
      </c>
      <c r="H27" s="298">
        <f t="shared" si="4"/>
        <v>0</v>
      </c>
      <c r="I27" s="407"/>
      <c r="J27" s="73">
        <f t="shared" si="5"/>
        <v>0</v>
      </c>
      <c r="K27" s="396"/>
      <c r="L27" s="72"/>
      <c r="M27" s="72"/>
      <c r="N27" s="72"/>
      <c r="O27" s="72"/>
      <c r="P27" s="298"/>
    </row>
    <row r="28" spans="1:16">
      <c r="A28" s="68" t="s">
        <v>328</v>
      </c>
      <c r="B28" s="73">
        <f>'14. M&amp;E'!H13</f>
        <v>0</v>
      </c>
      <c r="C28" s="396"/>
      <c r="D28" s="72">
        <f>'14. M&amp;E'!H15</f>
        <v>0</v>
      </c>
      <c r="E28" s="72">
        <f>'14. M&amp;E'!H16</f>
        <v>0</v>
      </c>
      <c r="F28" s="72">
        <f>'14. M&amp;E'!H17</f>
        <v>0</v>
      </c>
      <c r="G28" s="72">
        <f>'14. M&amp;E'!H18</f>
        <v>0</v>
      </c>
      <c r="H28" s="298">
        <f t="shared" si="4"/>
        <v>0</v>
      </c>
      <c r="I28" s="407"/>
      <c r="J28" s="73">
        <f t="shared" si="5"/>
        <v>0</v>
      </c>
      <c r="K28" s="396"/>
      <c r="L28" s="72"/>
      <c r="M28" s="72"/>
      <c r="N28" s="72"/>
      <c r="O28" s="72"/>
      <c r="P28" s="298"/>
    </row>
    <row r="29" spans="1:16">
      <c r="A29" s="68" t="s">
        <v>373</v>
      </c>
      <c r="B29" s="73">
        <f>'15. Staff Training'!G17</f>
        <v>0</v>
      </c>
      <c r="C29" s="396"/>
      <c r="D29" s="72">
        <f>'15. Staff Training'!G19</f>
        <v>0</v>
      </c>
      <c r="E29" s="72">
        <f>'15. Staff Training'!G20</f>
        <v>0</v>
      </c>
      <c r="F29" s="72">
        <f>'15. Staff Training'!G21</f>
        <v>0</v>
      </c>
      <c r="G29" s="72">
        <f>'15. Staff Training'!G22</f>
        <v>0</v>
      </c>
      <c r="H29" s="298">
        <f t="shared" si="4"/>
        <v>0</v>
      </c>
      <c r="I29" s="407"/>
      <c r="J29" s="73">
        <f t="shared" si="5"/>
        <v>0</v>
      </c>
      <c r="K29" s="396"/>
      <c r="L29" s="72"/>
      <c r="M29" s="72"/>
      <c r="N29" s="72"/>
      <c r="O29" s="72"/>
      <c r="P29" s="298"/>
    </row>
    <row r="30" spans="1:16">
      <c r="A30" s="383" t="s">
        <v>375</v>
      </c>
      <c r="B30" s="384">
        <f>SUM(B20:B29)</f>
        <v>0</v>
      </c>
      <c r="C30" s="384">
        <f>'17. Summary'!C27</f>
        <v>0</v>
      </c>
      <c r="D30" s="384">
        <f t="shared" ref="D30:H30" si="6">SUM(D20:D29)</f>
        <v>0</v>
      </c>
      <c r="E30" s="384">
        <f t="shared" si="6"/>
        <v>0</v>
      </c>
      <c r="F30" s="384">
        <f t="shared" si="6"/>
        <v>0</v>
      </c>
      <c r="G30" s="384">
        <f t="shared" si="6"/>
        <v>0</v>
      </c>
      <c r="H30" s="384">
        <f t="shared" si="6"/>
        <v>0</v>
      </c>
      <c r="I30" s="409"/>
      <c r="J30" s="384">
        <f>B30/$P$4</f>
        <v>0</v>
      </c>
      <c r="K30" s="384">
        <f>C30/$P$4</f>
        <v>0</v>
      </c>
      <c r="L30" s="384">
        <f t="shared" ref="L30" si="7">D30/$P$4</f>
        <v>0</v>
      </c>
      <c r="M30" s="384">
        <f t="shared" ref="M30" si="8">E30/$P$4</f>
        <v>0</v>
      </c>
      <c r="N30" s="384">
        <f t="shared" ref="N30" si="9">F30/$P$4</f>
        <v>0</v>
      </c>
      <c r="O30" s="384">
        <f t="shared" ref="O30" si="10">G30/$P$4</f>
        <v>0</v>
      </c>
      <c r="P30" s="385">
        <f>H30/$P$4</f>
        <v>0</v>
      </c>
    </row>
    <row r="31" spans="1:16">
      <c r="A31" s="68" t="str">
        <f>'OUTCOME 3'!A8</f>
        <v>Output 3.1</v>
      </c>
      <c r="B31" s="73">
        <f>'OUTCOME 3'!F12</f>
        <v>0</v>
      </c>
      <c r="C31" s="396"/>
      <c r="D31" s="72">
        <f>'OUTCOME 3'!H12</f>
        <v>0</v>
      </c>
      <c r="E31" s="72">
        <f>'OUTCOME 3'!I12</f>
        <v>0</v>
      </c>
      <c r="F31" s="72">
        <f>'OUTCOME 3'!J12</f>
        <v>0</v>
      </c>
      <c r="G31" s="72">
        <f>'OUTCOME 3'!K12</f>
        <v>0</v>
      </c>
      <c r="H31" s="298">
        <f t="shared" ref="H31:H40" si="11">B31-D31-E31-F31-G31</f>
        <v>0</v>
      </c>
      <c r="I31" s="407"/>
      <c r="J31" s="73">
        <f t="shared" ref="J31:J40" si="12">B31/$P$4</f>
        <v>0</v>
      </c>
      <c r="K31" s="396"/>
      <c r="L31" s="72"/>
      <c r="M31" s="72"/>
      <c r="N31" s="72"/>
      <c r="O31" s="72"/>
      <c r="P31" s="298"/>
    </row>
    <row r="32" spans="1:16">
      <c r="A32" s="68" t="str">
        <f>'OUTCOME 3'!A14</f>
        <v>Output 3.2</v>
      </c>
      <c r="B32" s="73">
        <f>'OUTCOME 3'!F18</f>
        <v>0</v>
      </c>
      <c r="C32" s="396"/>
      <c r="D32" s="72">
        <f>'OUTCOME 3'!H18</f>
        <v>0</v>
      </c>
      <c r="E32" s="72">
        <f>'OUTCOME 3'!I18</f>
        <v>0</v>
      </c>
      <c r="F32" s="72">
        <f>'OUTCOME 3'!J18</f>
        <v>0</v>
      </c>
      <c r="G32" s="72">
        <f>'OUTCOME 3'!K18</f>
        <v>0</v>
      </c>
      <c r="H32" s="298">
        <f t="shared" si="11"/>
        <v>0</v>
      </c>
      <c r="I32" s="407"/>
      <c r="J32" s="73">
        <f t="shared" si="12"/>
        <v>0</v>
      </c>
      <c r="K32" s="396"/>
      <c r="L32" s="72"/>
      <c r="M32" s="72"/>
      <c r="N32" s="72"/>
      <c r="O32" s="72"/>
      <c r="P32" s="298"/>
    </row>
    <row r="33" spans="1:16">
      <c r="A33" s="68" t="str">
        <f>'OUTCOME 3'!A20</f>
        <v>Output 3.3</v>
      </c>
      <c r="B33" s="73">
        <f>'OUTCOME 3'!F24</f>
        <v>0</v>
      </c>
      <c r="C33" s="396"/>
      <c r="D33" s="72">
        <f>'OUTCOME 3'!H24</f>
        <v>0</v>
      </c>
      <c r="E33" s="72">
        <f>'OUTCOME 3'!I24</f>
        <v>0</v>
      </c>
      <c r="F33" s="72">
        <f>'OUTCOME 3'!J24</f>
        <v>0</v>
      </c>
      <c r="G33" s="72">
        <f>'OUTCOME 3'!K24</f>
        <v>0</v>
      </c>
      <c r="H33" s="298">
        <f t="shared" si="11"/>
        <v>0</v>
      </c>
      <c r="I33" s="407"/>
      <c r="J33" s="73">
        <f t="shared" si="12"/>
        <v>0</v>
      </c>
      <c r="K33" s="396"/>
      <c r="L33" s="72"/>
      <c r="M33" s="72"/>
      <c r="N33" s="72"/>
      <c r="O33" s="72"/>
      <c r="P33" s="298"/>
    </row>
    <row r="34" spans="1:16">
      <c r="A34" s="68" t="str">
        <f>'OUTCOME 3'!A26</f>
        <v>Output 3.4</v>
      </c>
      <c r="B34" s="73">
        <f>'OUTCOME 3'!F30</f>
        <v>0</v>
      </c>
      <c r="C34" s="396"/>
      <c r="D34" s="72">
        <f>'OUTCOME 3'!H30</f>
        <v>0</v>
      </c>
      <c r="E34" s="72">
        <f>'OUTCOME 3'!I30</f>
        <v>0</v>
      </c>
      <c r="F34" s="72">
        <f>'OUTCOME 3'!J30</f>
        <v>0</v>
      </c>
      <c r="G34" s="72">
        <f>'OUTCOME 3'!K30</f>
        <v>0</v>
      </c>
      <c r="H34" s="298">
        <f t="shared" si="11"/>
        <v>0</v>
      </c>
      <c r="I34" s="407"/>
      <c r="J34" s="73">
        <f t="shared" si="12"/>
        <v>0</v>
      </c>
      <c r="K34" s="396"/>
      <c r="L34" s="72"/>
      <c r="M34" s="72"/>
      <c r="N34" s="72"/>
      <c r="O34" s="72"/>
      <c r="P34" s="298"/>
    </row>
    <row r="35" spans="1:16">
      <c r="A35" s="68" t="str">
        <f>'OUTCOME 3'!A32</f>
        <v>Output 3.5</v>
      </c>
      <c r="B35" s="73">
        <f>'OUTCOME 3'!F36</f>
        <v>0</v>
      </c>
      <c r="C35" s="396"/>
      <c r="D35" s="72">
        <f>'OUTCOME 3'!H36</f>
        <v>0</v>
      </c>
      <c r="E35" s="72">
        <f>'OUTCOME 3'!I36</f>
        <v>0</v>
      </c>
      <c r="F35" s="72">
        <f>'OUTCOME 3'!J36</f>
        <v>0</v>
      </c>
      <c r="G35" s="72">
        <f>'OUTCOME 3'!K36</f>
        <v>0</v>
      </c>
      <c r="H35" s="298">
        <f t="shared" si="11"/>
        <v>0</v>
      </c>
      <c r="I35" s="407"/>
      <c r="J35" s="73">
        <f t="shared" si="12"/>
        <v>0</v>
      </c>
      <c r="K35" s="396"/>
      <c r="L35" s="72"/>
      <c r="M35" s="72"/>
      <c r="N35" s="72"/>
      <c r="O35" s="72"/>
      <c r="P35" s="298"/>
    </row>
    <row r="36" spans="1:16">
      <c r="A36" s="68" t="s">
        <v>372</v>
      </c>
      <c r="B36" s="73">
        <f>'10. Direct Personnel'!H58+'11. Support Personnel'!H58</f>
        <v>0</v>
      </c>
      <c r="C36" s="396"/>
      <c r="D36" s="72">
        <f>'10. Direct Personnel'!H60+'11. Support Personnel'!H60</f>
        <v>0</v>
      </c>
      <c r="E36" s="72">
        <f>'10. Direct Personnel'!H61+'11. Support Personnel'!H61</f>
        <v>0</v>
      </c>
      <c r="F36" s="72">
        <f>'10. Direct Personnel'!H62+'11. Support Personnel'!H62</f>
        <v>0</v>
      </c>
      <c r="G36" s="72">
        <f>'10. Direct Personnel'!H63+'11. Support Personnel'!H63</f>
        <v>0</v>
      </c>
      <c r="H36" s="298">
        <f t="shared" si="11"/>
        <v>0</v>
      </c>
      <c r="I36" s="407"/>
      <c r="J36" s="73">
        <f t="shared" si="12"/>
        <v>0</v>
      </c>
      <c r="K36" s="396"/>
      <c r="L36" s="72"/>
      <c r="M36" s="72"/>
      <c r="N36" s="72"/>
      <c r="O36" s="72"/>
      <c r="P36" s="298"/>
    </row>
    <row r="37" spans="1:16">
      <c r="A37" s="68" t="s">
        <v>42</v>
      </c>
      <c r="B37" s="73">
        <f>'12. Overheads'!G29</f>
        <v>0</v>
      </c>
      <c r="C37" s="396"/>
      <c r="D37" s="72">
        <f>'12. Overheads'!G31</f>
        <v>0</v>
      </c>
      <c r="E37" s="72">
        <f>'12. Overheads'!G32</f>
        <v>0</v>
      </c>
      <c r="F37" s="72">
        <f>'12. Overheads'!G33</f>
        <v>0</v>
      </c>
      <c r="G37" s="72">
        <f>'12. Overheads'!G34</f>
        <v>0</v>
      </c>
      <c r="H37" s="298">
        <f t="shared" si="11"/>
        <v>0</v>
      </c>
      <c r="I37" s="407"/>
      <c r="J37" s="73">
        <f t="shared" si="12"/>
        <v>0</v>
      </c>
      <c r="K37" s="396"/>
      <c r="L37" s="72"/>
      <c r="M37" s="72"/>
      <c r="N37" s="72"/>
      <c r="O37" s="72"/>
      <c r="P37" s="298"/>
    </row>
    <row r="38" spans="1:16">
      <c r="A38" s="68" t="s">
        <v>327</v>
      </c>
      <c r="B38" s="73">
        <f>'13. Travel'!J22</f>
        <v>0</v>
      </c>
      <c r="C38" s="396"/>
      <c r="D38" s="72">
        <f>'13. Travel'!J29</f>
        <v>0</v>
      </c>
      <c r="E38" s="72">
        <f>'13. Travel'!J30</f>
        <v>0</v>
      </c>
      <c r="F38" s="72">
        <f>'13. Travel'!J31</f>
        <v>0</v>
      </c>
      <c r="G38" s="72">
        <f>'13. Travel'!J32</f>
        <v>0</v>
      </c>
      <c r="H38" s="298">
        <f t="shared" si="11"/>
        <v>0</v>
      </c>
      <c r="I38" s="407"/>
      <c r="J38" s="73">
        <f t="shared" si="12"/>
        <v>0</v>
      </c>
      <c r="K38" s="396"/>
      <c r="L38" s="72"/>
      <c r="M38" s="72"/>
      <c r="N38" s="72"/>
      <c r="O38" s="72"/>
      <c r="P38" s="298"/>
    </row>
    <row r="39" spans="1:16">
      <c r="A39" s="68" t="s">
        <v>328</v>
      </c>
      <c r="B39" s="73">
        <f>'14. M&amp;E'!I13</f>
        <v>0</v>
      </c>
      <c r="C39" s="396"/>
      <c r="D39" s="72">
        <f>'14. M&amp;E'!I15</f>
        <v>0</v>
      </c>
      <c r="E39" s="72">
        <f>'14. M&amp;E'!I16</f>
        <v>0</v>
      </c>
      <c r="F39" s="72">
        <f>'14. M&amp;E'!I17</f>
        <v>0</v>
      </c>
      <c r="G39" s="72">
        <f>'14. M&amp;E'!I18</f>
        <v>0</v>
      </c>
      <c r="H39" s="298">
        <f t="shared" si="11"/>
        <v>0</v>
      </c>
      <c r="I39" s="407"/>
      <c r="J39" s="73">
        <f t="shared" si="12"/>
        <v>0</v>
      </c>
      <c r="K39" s="396"/>
      <c r="L39" s="72"/>
      <c r="M39" s="72"/>
      <c r="N39" s="72"/>
      <c r="O39" s="72"/>
      <c r="P39" s="298"/>
    </row>
    <row r="40" spans="1:16">
      <c r="A40" s="68" t="s">
        <v>373</v>
      </c>
      <c r="B40" s="73">
        <f>'15. Staff Training'!H17</f>
        <v>0</v>
      </c>
      <c r="C40" s="396"/>
      <c r="D40" s="72">
        <f>'15. Staff Training'!H19</f>
        <v>0</v>
      </c>
      <c r="E40" s="72">
        <f>'15. Staff Training'!H20</f>
        <v>0</v>
      </c>
      <c r="F40" s="72">
        <f>'15. Staff Training'!H21</f>
        <v>0</v>
      </c>
      <c r="G40" s="72">
        <f>'15. Staff Training'!H22</f>
        <v>0</v>
      </c>
      <c r="H40" s="298">
        <f t="shared" si="11"/>
        <v>0</v>
      </c>
      <c r="I40" s="407"/>
      <c r="J40" s="73">
        <f t="shared" si="12"/>
        <v>0</v>
      </c>
      <c r="K40" s="396"/>
      <c r="L40" s="72"/>
      <c r="M40" s="72"/>
      <c r="N40" s="72"/>
      <c r="O40" s="72"/>
      <c r="P40" s="298"/>
    </row>
    <row r="41" spans="1:16">
      <c r="A41" s="383" t="s">
        <v>374</v>
      </c>
      <c r="B41" s="384">
        <f>SUM(B31:B40)</f>
        <v>0</v>
      </c>
      <c r="C41" s="384">
        <f>'17. Summary'!D27</f>
        <v>0</v>
      </c>
      <c r="D41" s="384">
        <f t="shared" ref="D41:H41" si="13">SUM(D31:D40)</f>
        <v>0</v>
      </c>
      <c r="E41" s="384">
        <f t="shared" si="13"/>
        <v>0</v>
      </c>
      <c r="F41" s="384">
        <f t="shared" si="13"/>
        <v>0</v>
      </c>
      <c r="G41" s="384">
        <f t="shared" si="13"/>
        <v>0</v>
      </c>
      <c r="H41" s="384">
        <f t="shared" si="13"/>
        <v>0</v>
      </c>
      <c r="I41" s="409"/>
      <c r="J41" s="384">
        <f>B41/$P$4</f>
        <v>0</v>
      </c>
      <c r="K41" s="384">
        <f>C41/$P$4</f>
        <v>0</v>
      </c>
      <c r="L41" s="384">
        <f t="shared" ref="L41" si="14">D41/$P$4</f>
        <v>0</v>
      </c>
      <c r="M41" s="384">
        <f t="shared" ref="M41" si="15">E41/$P$4</f>
        <v>0</v>
      </c>
      <c r="N41" s="384">
        <f t="shared" ref="N41" si="16">F41/$P$4</f>
        <v>0</v>
      </c>
      <c r="O41" s="384">
        <f t="shared" ref="O41" si="17">G41/$P$4</f>
        <v>0</v>
      </c>
      <c r="P41" s="385">
        <f>H41/$P$4</f>
        <v>0</v>
      </c>
    </row>
    <row r="42" spans="1:16">
      <c r="A42" s="68" t="str">
        <f>'OUTCOME 4'!A8</f>
        <v>Output 4.1</v>
      </c>
      <c r="B42" s="73">
        <f>'OUTCOME 4'!F12</f>
        <v>0</v>
      </c>
      <c r="C42" s="396"/>
      <c r="D42" s="72">
        <f>'OUTCOME 4'!H12</f>
        <v>0</v>
      </c>
      <c r="E42" s="72">
        <f>'OUTCOME 4'!I12</f>
        <v>0</v>
      </c>
      <c r="F42" s="72">
        <f>'OUTCOME 4'!J12</f>
        <v>0</v>
      </c>
      <c r="G42" s="72">
        <f>'OUTCOME 4'!K12</f>
        <v>0</v>
      </c>
      <c r="H42" s="298">
        <f t="shared" ref="H42:H51" si="18">B42-D42-E42-F42-G42</f>
        <v>0</v>
      </c>
      <c r="I42" s="407"/>
      <c r="J42" s="73">
        <f t="shared" ref="J42:J51" si="19">B42/$P$4</f>
        <v>0</v>
      </c>
      <c r="K42" s="396"/>
      <c r="L42" s="72"/>
      <c r="M42" s="72"/>
      <c r="N42" s="72"/>
      <c r="O42" s="72"/>
      <c r="P42" s="298"/>
    </row>
    <row r="43" spans="1:16">
      <c r="A43" s="68" t="str">
        <f>'OUTCOME 4'!A14</f>
        <v>Output 4.2</v>
      </c>
      <c r="B43" s="73">
        <f>'OUTCOME 4'!F18</f>
        <v>0</v>
      </c>
      <c r="C43" s="396"/>
      <c r="D43" s="72">
        <f>'OUTCOME 4'!H18</f>
        <v>0</v>
      </c>
      <c r="E43" s="72">
        <f>'OUTCOME 4'!I18</f>
        <v>0</v>
      </c>
      <c r="F43" s="72">
        <f>'OUTCOME 4'!J18</f>
        <v>0</v>
      </c>
      <c r="G43" s="72">
        <f>'OUTCOME 4'!K18</f>
        <v>0</v>
      </c>
      <c r="H43" s="298">
        <f t="shared" si="18"/>
        <v>0</v>
      </c>
      <c r="I43" s="407"/>
      <c r="J43" s="73">
        <f t="shared" si="19"/>
        <v>0</v>
      </c>
      <c r="K43" s="396"/>
      <c r="L43" s="72"/>
      <c r="M43" s="72"/>
      <c r="N43" s="72"/>
      <c r="O43" s="72"/>
      <c r="P43" s="298"/>
    </row>
    <row r="44" spans="1:16">
      <c r="A44" s="68" t="str">
        <f>'OUTCOME 4'!A20</f>
        <v>Output 4.3</v>
      </c>
      <c r="B44" s="73">
        <f>'OUTCOME 4'!F24</f>
        <v>0</v>
      </c>
      <c r="C44" s="396"/>
      <c r="D44" s="72">
        <f>'OUTCOME 4'!H24</f>
        <v>0</v>
      </c>
      <c r="E44" s="72">
        <f>'OUTCOME 4'!I24</f>
        <v>0</v>
      </c>
      <c r="F44" s="72">
        <f>'OUTCOME 4'!J24</f>
        <v>0</v>
      </c>
      <c r="G44" s="72">
        <f>'OUTCOME 4'!K24</f>
        <v>0</v>
      </c>
      <c r="H44" s="298">
        <f t="shared" si="18"/>
        <v>0</v>
      </c>
      <c r="I44" s="407"/>
      <c r="J44" s="73">
        <f t="shared" si="19"/>
        <v>0</v>
      </c>
      <c r="K44" s="396"/>
      <c r="L44" s="72"/>
      <c r="M44" s="72"/>
      <c r="N44" s="72"/>
      <c r="O44" s="72"/>
      <c r="P44" s="298"/>
    </row>
    <row r="45" spans="1:16">
      <c r="A45" s="68" t="str">
        <f>'OUTCOME 4'!A26</f>
        <v>Output 4.4</v>
      </c>
      <c r="B45" s="73">
        <f>'OUTCOME 4'!F30</f>
        <v>0</v>
      </c>
      <c r="C45" s="396"/>
      <c r="D45" s="72">
        <f>'OUTCOME 4'!H30</f>
        <v>0</v>
      </c>
      <c r="E45" s="72">
        <f>'OUTCOME 4'!I30</f>
        <v>0</v>
      </c>
      <c r="F45" s="72">
        <f>'OUTCOME 4'!J30</f>
        <v>0</v>
      </c>
      <c r="G45" s="72">
        <f>'OUTCOME 4'!K30</f>
        <v>0</v>
      </c>
      <c r="H45" s="298">
        <f t="shared" si="18"/>
        <v>0</v>
      </c>
      <c r="I45" s="407"/>
      <c r="J45" s="73">
        <f t="shared" si="19"/>
        <v>0</v>
      </c>
      <c r="K45" s="396"/>
      <c r="L45" s="72"/>
      <c r="M45" s="72"/>
      <c r="N45" s="72"/>
      <c r="O45" s="72"/>
      <c r="P45" s="298"/>
    </row>
    <row r="46" spans="1:16">
      <c r="A46" s="68" t="str">
        <f>'OUTCOME 4'!A32</f>
        <v>Output 4.5</v>
      </c>
      <c r="B46" s="73">
        <f>'OUTCOME 4'!F36</f>
        <v>0</v>
      </c>
      <c r="C46" s="396"/>
      <c r="D46" s="72">
        <f>'OUTCOME 4'!H36</f>
        <v>0</v>
      </c>
      <c r="E46" s="72">
        <f>'OUTCOME 4'!I36</f>
        <v>0</v>
      </c>
      <c r="F46" s="72">
        <f>'OUTCOME 4'!J36</f>
        <v>0</v>
      </c>
      <c r="G46" s="72">
        <f>'OUTCOME 4'!K36</f>
        <v>0</v>
      </c>
      <c r="H46" s="298">
        <f t="shared" si="18"/>
        <v>0</v>
      </c>
      <c r="I46" s="407"/>
      <c r="J46" s="73">
        <f t="shared" si="19"/>
        <v>0</v>
      </c>
      <c r="K46" s="396"/>
      <c r="L46" s="72"/>
      <c r="M46" s="72"/>
      <c r="N46" s="72"/>
      <c r="O46" s="72"/>
      <c r="P46" s="298"/>
    </row>
    <row r="47" spans="1:16">
      <c r="A47" s="68" t="s">
        <v>372</v>
      </c>
      <c r="B47" s="73">
        <f>'10. Direct Personnel'!I58+'11. Support Personnel'!I58</f>
        <v>0</v>
      </c>
      <c r="C47" s="396"/>
      <c r="D47" s="72">
        <f>'10. Direct Personnel'!I60+'11. Support Personnel'!I60</f>
        <v>0</v>
      </c>
      <c r="E47" s="72">
        <f>'10. Direct Personnel'!I61+'11. Support Personnel'!I61</f>
        <v>0</v>
      </c>
      <c r="F47" s="72">
        <f>'10. Direct Personnel'!I62+'11. Support Personnel'!I62</f>
        <v>0</v>
      </c>
      <c r="G47" s="72">
        <f>'10. Direct Personnel'!I63+'11. Support Personnel'!I63</f>
        <v>0</v>
      </c>
      <c r="H47" s="298">
        <f t="shared" si="18"/>
        <v>0</v>
      </c>
      <c r="I47" s="407"/>
      <c r="J47" s="73">
        <f t="shared" si="19"/>
        <v>0</v>
      </c>
      <c r="K47" s="396"/>
      <c r="L47" s="72"/>
      <c r="M47" s="72"/>
      <c r="N47" s="72"/>
      <c r="O47" s="72"/>
      <c r="P47" s="298"/>
    </row>
    <row r="48" spans="1:16">
      <c r="A48" s="68" t="s">
        <v>42</v>
      </c>
      <c r="B48" s="73">
        <f>'12. Overheads'!H29</f>
        <v>0</v>
      </c>
      <c r="C48" s="396"/>
      <c r="D48" s="72">
        <f>'12. Overheads'!H31</f>
        <v>0</v>
      </c>
      <c r="E48" s="72">
        <f>'12. Overheads'!H32</f>
        <v>0</v>
      </c>
      <c r="F48" s="72">
        <f>'12. Overheads'!H33</f>
        <v>0</v>
      </c>
      <c r="G48" s="72">
        <f>'12. Overheads'!H34</f>
        <v>0</v>
      </c>
      <c r="H48" s="298">
        <f t="shared" si="18"/>
        <v>0</v>
      </c>
      <c r="I48" s="407"/>
      <c r="J48" s="73">
        <f t="shared" si="19"/>
        <v>0</v>
      </c>
      <c r="K48" s="396"/>
      <c r="L48" s="72"/>
      <c r="M48" s="72"/>
      <c r="N48" s="72"/>
      <c r="O48" s="72"/>
      <c r="P48" s="298"/>
    </row>
    <row r="49" spans="1:16">
      <c r="A49" s="68" t="s">
        <v>327</v>
      </c>
      <c r="B49" s="73">
        <f>'13. Travel'!K22</f>
        <v>0</v>
      </c>
      <c r="C49" s="396"/>
      <c r="D49" s="72">
        <f>'13. Travel'!K29</f>
        <v>0</v>
      </c>
      <c r="E49" s="72">
        <f>'13. Travel'!K30</f>
        <v>0</v>
      </c>
      <c r="F49" s="72">
        <f>'13. Travel'!K31</f>
        <v>0</v>
      </c>
      <c r="G49" s="72">
        <f>'13. Travel'!K32</f>
        <v>0</v>
      </c>
      <c r="H49" s="298">
        <f t="shared" si="18"/>
        <v>0</v>
      </c>
      <c r="I49" s="407"/>
      <c r="J49" s="73">
        <f t="shared" si="19"/>
        <v>0</v>
      </c>
      <c r="K49" s="396"/>
      <c r="L49" s="72"/>
      <c r="M49" s="72"/>
      <c r="N49" s="72"/>
      <c r="O49" s="72"/>
      <c r="P49" s="298"/>
    </row>
    <row r="50" spans="1:16">
      <c r="A50" s="68" t="s">
        <v>328</v>
      </c>
      <c r="B50" s="73">
        <f>'14. M&amp;E'!J13</f>
        <v>0</v>
      </c>
      <c r="C50" s="396"/>
      <c r="D50" s="72">
        <f>'14. M&amp;E'!J15</f>
        <v>0</v>
      </c>
      <c r="E50" s="72">
        <f>'14. M&amp;E'!J16</f>
        <v>0</v>
      </c>
      <c r="F50" s="72">
        <f>'14. M&amp;E'!J17</f>
        <v>0</v>
      </c>
      <c r="G50" s="72">
        <f>'14. M&amp;E'!J18</f>
        <v>0</v>
      </c>
      <c r="H50" s="298">
        <f t="shared" si="18"/>
        <v>0</v>
      </c>
      <c r="I50" s="407"/>
      <c r="J50" s="73">
        <f t="shared" si="19"/>
        <v>0</v>
      </c>
      <c r="K50" s="396"/>
      <c r="L50" s="72"/>
      <c r="M50" s="72"/>
      <c r="N50" s="72"/>
      <c r="O50" s="72"/>
      <c r="P50" s="298"/>
    </row>
    <row r="51" spans="1:16">
      <c r="A51" s="68" t="s">
        <v>373</v>
      </c>
      <c r="B51" s="73">
        <f>'15. Staff Training'!I17</f>
        <v>0</v>
      </c>
      <c r="C51" s="396"/>
      <c r="D51" s="72">
        <f>'15. Staff Training'!I19</f>
        <v>0</v>
      </c>
      <c r="E51" s="72">
        <f>'15. Staff Training'!I20</f>
        <v>0</v>
      </c>
      <c r="F51" s="72">
        <f>'15. Staff Training'!I21</f>
        <v>0</v>
      </c>
      <c r="G51" s="72">
        <f>'15. Staff Training'!I22</f>
        <v>0</v>
      </c>
      <c r="H51" s="298">
        <f t="shared" si="18"/>
        <v>0</v>
      </c>
      <c r="I51" s="407"/>
      <c r="J51" s="73">
        <f t="shared" si="19"/>
        <v>0</v>
      </c>
      <c r="K51" s="396"/>
      <c r="L51" s="72"/>
      <c r="M51" s="72"/>
      <c r="N51" s="72"/>
      <c r="O51" s="72"/>
      <c r="P51" s="298"/>
    </row>
    <row r="52" spans="1:16">
      <c r="A52" s="383" t="s">
        <v>377</v>
      </c>
      <c r="B52" s="384">
        <f>SUM(B42:B51)</f>
        <v>0</v>
      </c>
      <c r="C52" s="384">
        <f>'17. Summary'!E27</f>
        <v>0</v>
      </c>
      <c r="D52" s="384">
        <f t="shared" ref="D52:G52" si="20">SUM(D42:D51)</f>
        <v>0</v>
      </c>
      <c r="E52" s="384">
        <f t="shared" si="20"/>
        <v>0</v>
      </c>
      <c r="F52" s="384">
        <f t="shared" si="20"/>
        <v>0</v>
      </c>
      <c r="G52" s="384">
        <f t="shared" si="20"/>
        <v>0</v>
      </c>
      <c r="H52" s="384">
        <f>SUM(H42:H51)</f>
        <v>0</v>
      </c>
      <c r="I52" s="409"/>
      <c r="J52" s="384">
        <f>B52/$P$4</f>
        <v>0</v>
      </c>
      <c r="K52" s="384">
        <f>C52/$P$4</f>
        <v>0</v>
      </c>
      <c r="L52" s="384">
        <f t="shared" ref="L52" si="21">D52/$P$4</f>
        <v>0</v>
      </c>
      <c r="M52" s="384">
        <f t="shared" ref="M52" si="22">E52/$P$4</f>
        <v>0</v>
      </c>
      <c r="N52" s="384">
        <f t="shared" ref="N52" si="23">F52/$P$4</f>
        <v>0</v>
      </c>
      <c r="O52" s="384">
        <f t="shared" ref="O52" si="24">G52/$P$4</f>
        <v>0</v>
      </c>
      <c r="P52" s="385">
        <f>H52/$P$4</f>
        <v>0</v>
      </c>
    </row>
    <row r="53" spans="1:16">
      <c r="A53" s="68" t="str">
        <f>'OUTCOME 5'!A8</f>
        <v>Output 5.1</v>
      </c>
      <c r="B53" s="73">
        <f>'OUTCOME 5'!F12</f>
        <v>0</v>
      </c>
      <c r="C53" s="396"/>
      <c r="D53" s="72">
        <f>'OUTCOME 5'!H12</f>
        <v>0</v>
      </c>
      <c r="E53" s="72">
        <f>'OUTCOME 5'!I12</f>
        <v>0</v>
      </c>
      <c r="F53" s="72">
        <f>'OUTCOME 5'!J12</f>
        <v>0</v>
      </c>
      <c r="G53" s="72">
        <f>'OUTCOME 5'!K12</f>
        <v>0</v>
      </c>
      <c r="H53" s="298">
        <f t="shared" ref="H53:H62" si="25">B53-D53-E53-F53-G53</f>
        <v>0</v>
      </c>
      <c r="I53" s="407"/>
      <c r="J53" s="73">
        <f t="shared" ref="J53:J62" si="26">B53/$P$4</f>
        <v>0</v>
      </c>
      <c r="K53" s="396"/>
      <c r="L53" s="72"/>
      <c r="M53" s="72"/>
      <c r="N53" s="72"/>
      <c r="O53" s="72"/>
      <c r="P53" s="298"/>
    </row>
    <row r="54" spans="1:16">
      <c r="A54" s="68" t="str">
        <f>'OUTCOME 5'!A14</f>
        <v>Output 5.2</v>
      </c>
      <c r="B54" s="73">
        <f>'OUTCOME 5'!F18</f>
        <v>0</v>
      </c>
      <c r="C54" s="396"/>
      <c r="D54" s="72">
        <f>'OUTCOME 5'!H18</f>
        <v>0</v>
      </c>
      <c r="E54" s="72">
        <f>'OUTCOME 5'!I18</f>
        <v>0</v>
      </c>
      <c r="F54" s="72">
        <f>'OUTCOME 5'!J18</f>
        <v>0</v>
      </c>
      <c r="G54" s="72">
        <f>'OUTCOME 5'!K18</f>
        <v>0</v>
      </c>
      <c r="H54" s="298">
        <f t="shared" si="25"/>
        <v>0</v>
      </c>
      <c r="I54" s="407"/>
      <c r="J54" s="73">
        <f t="shared" si="26"/>
        <v>0</v>
      </c>
      <c r="K54" s="396"/>
      <c r="L54" s="72"/>
      <c r="M54" s="72"/>
      <c r="N54" s="72"/>
      <c r="O54" s="72"/>
      <c r="P54" s="298"/>
    </row>
    <row r="55" spans="1:16">
      <c r="A55" s="68" t="str">
        <f>'OUTCOME 5'!A20</f>
        <v>Output 5.3</v>
      </c>
      <c r="B55" s="73">
        <f>'OUTCOME 5'!F24</f>
        <v>0</v>
      </c>
      <c r="C55" s="396"/>
      <c r="D55" s="72">
        <f>'OUTCOME 5'!H24</f>
        <v>0</v>
      </c>
      <c r="E55" s="72">
        <f>'OUTCOME 5'!I24</f>
        <v>0</v>
      </c>
      <c r="F55" s="72">
        <f>'OUTCOME 5'!J24</f>
        <v>0</v>
      </c>
      <c r="G55" s="72">
        <f>'OUTCOME 5'!K24</f>
        <v>0</v>
      </c>
      <c r="H55" s="298">
        <f t="shared" si="25"/>
        <v>0</v>
      </c>
      <c r="I55" s="407"/>
      <c r="J55" s="73">
        <f t="shared" si="26"/>
        <v>0</v>
      </c>
      <c r="K55" s="396"/>
      <c r="L55" s="72"/>
      <c r="M55" s="72"/>
      <c r="N55" s="72"/>
      <c r="O55" s="72"/>
      <c r="P55" s="298"/>
    </row>
    <row r="56" spans="1:16">
      <c r="A56" s="68" t="str">
        <f>'OUTCOME 5'!A26</f>
        <v>Output 5.4</v>
      </c>
      <c r="B56" s="73">
        <f>'OUTCOME 5'!F30</f>
        <v>0</v>
      </c>
      <c r="C56" s="396"/>
      <c r="D56" s="72">
        <f>'OUTCOME 5'!H30</f>
        <v>0</v>
      </c>
      <c r="E56" s="72">
        <f>'OUTCOME 5'!I30</f>
        <v>0</v>
      </c>
      <c r="F56" s="72">
        <f>'OUTCOME 5'!J30</f>
        <v>0</v>
      </c>
      <c r="G56" s="72">
        <f>'OUTCOME 5'!K30</f>
        <v>0</v>
      </c>
      <c r="H56" s="298">
        <f t="shared" si="25"/>
        <v>0</v>
      </c>
      <c r="I56" s="407"/>
      <c r="J56" s="73">
        <f t="shared" si="26"/>
        <v>0</v>
      </c>
      <c r="K56" s="396"/>
      <c r="L56" s="72"/>
      <c r="M56" s="72"/>
      <c r="N56" s="72"/>
      <c r="O56" s="72"/>
      <c r="P56" s="298"/>
    </row>
    <row r="57" spans="1:16">
      <c r="A57" s="68" t="str">
        <f>'OUTCOME 5'!A32</f>
        <v>Output 5.5</v>
      </c>
      <c r="B57" s="73">
        <f>'OUTCOME 5'!F36</f>
        <v>0</v>
      </c>
      <c r="C57" s="396"/>
      <c r="D57" s="72">
        <f>'OUTCOME 5'!H36</f>
        <v>0</v>
      </c>
      <c r="E57" s="72">
        <f>'OUTCOME 5'!I36</f>
        <v>0</v>
      </c>
      <c r="F57" s="72">
        <f>'OUTCOME 5'!J36</f>
        <v>0</v>
      </c>
      <c r="G57" s="72">
        <f>'OUTCOME 5'!K36</f>
        <v>0</v>
      </c>
      <c r="H57" s="298">
        <f t="shared" si="25"/>
        <v>0</v>
      </c>
      <c r="I57" s="407"/>
      <c r="J57" s="73">
        <f t="shared" si="26"/>
        <v>0</v>
      </c>
      <c r="K57" s="396"/>
      <c r="L57" s="72"/>
      <c r="M57" s="72"/>
      <c r="N57" s="72"/>
      <c r="O57" s="72"/>
      <c r="P57" s="298"/>
    </row>
    <row r="58" spans="1:16">
      <c r="A58" s="68" t="s">
        <v>372</v>
      </c>
      <c r="B58" s="73">
        <f>'10. Direct Personnel'!J58+'11. Support Personnel'!J58</f>
        <v>0</v>
      </c>
      <c r="C58" s="396"/>
      <c r="D58" s="72">
        <f>'10. Direct Personnel'!J60+'11. Support Personnel'!J60</f>
        <v>0</v>
      </c>
      <c r="E58" s="72">
        <f>'10. Direct Personnel'!J61+'11. Support Personnel'!J61</f>
        <v>0</v>
      </c>
      <c r="F58" s="72">
        <f>'10. Direct Personnel'!J62+'11. Support Personnel'!J62</f>
        <v>0</v>
      </c>
      <c r="G58" s="72">
        <f>'10. Direct Personnel'!J63+'11. Support Personnel'!J63</f>
        <v>0</v>
      </c>
      <c r="H58" s="298">
        <f t="shared" si="25"/>
        <v>0</v>
      </c>
      <c r="I58" s="407"/>
      <c r="J58" s="73">
        <f t="shared" si="26"/>
        <v>0</v>
      </c>
      <c r="K58" s="396"/>
      <c r="L58" s="72"/>
      <c r="M58" s="72"/>
      <c r="N58" s="72"/>
      <c r="O58" s="72"/>
      <c r="P58" s="298"/>
    </row>
    <row r="59" spans="1:16">
      <c r="A59" s="68" t="s">
        <v>42</v>
      </c>
      <c r="B59" s="73">
        <f>'12. Overheads'!I29</f>
        <v>0</v>
      </c>
      <c r="C59" s="396"/>
      <c r="D59" s="72">
        <f>'12. Overheads'!I31</f>
        <v>0</v>
      </c>
      <c r="E59" s="72">
        <f>'12. Overheads'!I32</f>
        <v>0</v>
      </c>
      <c r="F59" s="72">
        <f>'12. Overheads'!I33</f>
        <v>0</v>
      </c>
      <c r="G59" s="72">
        <f>'12. Overheads'!I34</f>
        <v>0</v>
      </c>
      <c r="H59" s="298">
        <f t="shared" si="25"/>
        <v>0</v>
      </c>
      <c r="I59" s="407"/>
      <c r="J59" s="73">
        <f t="shared" si="26"/>
        <v>0</v>
      </c>
      <c r="K59" s="396"/>
      <c r="L59" s="72"/>
      <c r="M59" s="72"/>
      <c r="N59" s="72"/>
      <c r="O59" s="72"/>
      <c r="P59" s="298"/>
    </row>
    <row r="60" spans="1:16">
      <c r="A60" s="68" t="s">
        <v>327</v>
      </c>
      <c r="B60" s="73">
        <f>'13. Travel'!L22</f>
        <v>0</v>
      </c>
      <c r="C60" s="396"/>
      <c r="D60" s="72">
        <f>'13. Travel'!L29</f>
        <v>0</v>
      </c>
      <c r="E60" s="72">
        <f>'13. Travel'!L30</f>
        <v>0</v>
      </c>
      <c r="F60" s="72">
        <f>'13. Travel'!L31</f>
        <v>0</v>
      </c>
      <c r="G60" s="72">
        <f>'13. Travel'!L32</f>
        <v>0</v>
      </c>
      <c r="H60" s="298">
        <f t="shared" si="25"/>
        <v>0</v>
      </c>
      <c r="I60" s="407"/>
      <c r="J60" s="73">
        <f t="shared" si="26"/>
        <v>0</v>
      </c>
      <c r="K60" s="396"/>
      <c r="L60" s="72"/>
      <c r="M60" s="72"/>
      <c r="N60" s="72"/>
      <c r="O60" s="72"/>
      <c r="P60" s="298"/>
    </row>
    <row r="61" spans="1:16">
      <c r="A61" s="68" t="s">
        <v>328</v>
      </c>
      <c r="B61" s="73">
        <f>'14. M&amp;E'!K13</f>
        <v>0</v>
      </c>
      <c r="C61" s="396"/>
      <c r="D61" s="72">
        <f>'14. M&amp;E'!K15</f>
        <v>0</v>
      </c>
      <c r="E61" s="72">
        <f>'14. M&amp;E'!K16</f>
        <v>0</v>
      </c>
      <c r="F61" s="72">
        <f>'14. M&amp;E'!K17</f>
        <v>0</v>
      </c>
      <c r="G61" s="72">
        <f>'14. M&amp;E'!K18</f>
        <v>0</v>
      </c>
      <c r="H61" s="298">
        <f t="shared" si="25"/>
        <v>0</v>
      </c>
      <c r="I61" s="407"/>
      <c r="J61" s="73">
        <f t="shared" si="26"/>
        <v>0</v>
      </c>
      <c r="K61" s="396"/>
      <c r="L61" s="72"/>
      <c r="M61" s="72"/>
      <c r="N61" s="72"/>
      <c r="O61" s="72"/>
      <c r="P61" s="298"/>
    </row>
    <row r="62" spans="1:16">
      <c r="A62" s="68" t="s">
        <v>373</v>
      </c>
      <c r="B62" s="73">
        <f>'15. Staff Training'!J17</f>
        <v>0</v>
      </c>
      <c r="C62" s="396"/>
      <c r="D62" s="72">
        <f>'15. Staff Training'!J19</f>
        <v>0</v>
      </c>
      <c r="E62" s="72">
        <f>'15. Staff Training'!J20</f>
        <v>0</v>
      </c>
      <c r="F62" s="72">
        <f>'15. Staff Training'!J21</f>
        <v>0</v>
      </c>
      <c r="G62" s="72">
        <f>'15. Staff Training'!J22</f>
        <v>0</v>
      </c>
      <c r="H62" s="298">
        <f t="shared" si="25"/>
        <v>0</v>
      </c>
      <c r="I62" s="407"/>
      <c r="J62" s="73">
        <f t="shared" si="26"/>
        <v>0</v>
      </c>
      <c r="K62" s="396"/>
      <c r="L62" s="72"/>
      <c r="M62" s="72"/>
      <c r="N62" s="72"/>
      <c r="O62" s="72"/>
      <c r="P62" s="298"/>
    </row>
    <row r="63" spans="1:16">
      <c r="A63" s="383" t="s">
        <v>378</v>
      </c>
      <c r="B63" s="384">
        <f>SUM(B53:B62)</f>
        <v>0</v>
      </c>
      <c r="C63" s="384">
        <f>'17. Summary'!F27</f>
        <v>0</v>
      </c>
      <c r="D63" s="384">
        <f t="shared" ref="D63:G63" si="27">SUM(D53:D62)</f>
        <v>0</v>
      </c>
      <c r="E63" s="384">
        <f t="shared" si="27"/>
        <v>0</v>
      </c>
      <c r="F63" s="384">
        <f t="shared" si="27"/>
        <v>0</v>
      </c>
      <c r="G63" s="384">
        <f t="shared" si="27"/>
        <v>0</v>
      </c>
      <c r="H63" s="384">
        <f>SUM(H53:H62)</f>
        <v>0</v>
      </c>
      <c r="I63" s="409"/>
      <c r="J63" s="384">
        <f>B63/$P$4</f>
        <v>0</v>
      </c>
      <c r="K63" s="384">
        <f>C63/$P$4</f>
        <v>0</v>
      </c>
      <c r="L63" s="384">
        <f t="shared" ref="L63" si="28">D63/$P$4</f>
        <v>0</v>
      </c>
      <c r="M63" s="384">
        <f t="shared" ref="M63" si="29">E63/$P$4</f>
        <v>0</v>
      </c>
      <c r="N63" s="384">
        <f t="shared" ref="N63" si="30">F63/$P$4</f>
        <v>0</v>
      </c>
      <c r="O63" s="384">
        <f t="shared" ref="O63" si="31">G63/$P$4</f>
        <v>0</v>
      </c>
      <c r="P63" s="385">
        <f>H63/$P$4</f>
        <v>0</v>
      </c>
    </row>
    <row r="64" spans="1:16">
      <c r="A64" s="68" t="str">
        <f>'OUTCOME 6'!A8</f>
        <v>Output 6.1</v>
      </c>
      <c r="B64" s="73">
        <f>'OUTCOME 6'!F12</f>
        <v>0</v>
      </c>
      <c r="C64" s="396"/>
      <c r="D64" s="72">
        <f>'OUTCOME 6'!H12</f>
        <v>0</v>
      </c>
      <c r="E64" s="72">
        <f>'OUTCOME 6'!I12</f>
        <v>0</v>
      </c>
      <c r="F64" s="72">
        <f>'OUTCOME 6'!J12</f>
        <v>0</v>
      </c>
      <c r="G64" s="72">
        <f>'OUTCOME 6'!K12</f>
        <v>0</v>
      </c>
      <c r="H64" s="298">
        <f t="shared" ref="H64:H73" si="32">B64-D64-E64-F64-G64</f>
        <v>0</v>
      </c>
      <c r="I64" s="407"/>
      <c r="J64" s="73">
        <f t="shared" ref="J64:J73" si="33">B64/$P$4</f>
        <v>0</v>
      </c>
      <c r="K64" s="396"/>
      <c r="L64" s="72"/>
      <c r="M64" s="72"/>
      <c r="N64" s="72"/>
      <c r="O64" s="72"/>
      <c r="P64" s="298"/>
    </row>
    <row r="65" spans="1:16">
      <c r="A65" s="68" t="str">
        <f>'OUTCOME 6'!A14</f>
        <v>Output 6.2</v>
      </c>
      <c r="B65" s="73">
        <f>'OUTCOME 6'!F18</f>
        <v>0</v>
      </c>
      <c r="C65" s="396"/>
      <c r="D65" s="72">
        <f>'OUTCOME 6'!H18</f>
        <v>0</v>
      </c>
      <c r="E65" s="72">
        <f>'OUTCOME 6'!I18</f>
        <v>0</v>
      </c>
      <c r="F65" s="72">
        <f>'OUTCOME 6'!J18</f>
        <v>0</v>
      </c>
      <c r="G65" s="72">
        <f>'OUTCOME 6'!K18</f>
        <v>0</v>
      </c>
      <c r="H65" s="298">
        <f t="shared" si="32"/>
        <v>0</v>
      </c>
      <c r="I65" s="407"/>
      <c r="J65" s="73">
        <f t="shared" si="33"/>
        <v>0</v>
      </c>
      <c r="K65" s="396"/>
      <c r="L65" s="72"/>
      <c r="M65" s="72"/>
      <c r="N65" s="72"/>
      <c r="O65" s="72"/>
      <c r="P65" s="298"/>
    </row>
    <row r="66" spans="1:16">
      <c r="A66" s="68" t="str">
        <f>'OUTCOME 6'!A20</f>
        <v>Output 6.3</v>
      </c>
      <c r="B66" s="73">
        <f>'OUTCOME 6'!F24</f>
        <v>0</v>
      </c>
      <c r="C66" s="396"/>
      <c r="D66" s="72">
        <f>'OUTCOME 6'!H24</f>
        <v>0</v>
      </c>
      <c r="E66" s="72">
        <f>'OUTCOME 6'!I24</f>
        <v>0</v>
      </c>
      <c r="F66" s="72">
        <f>'OUTCOME 6'!J24</f>
        <v>0</v>
      </c>
      <c r="G66" s="72">
        <f>'OUTCOME 6'!K24</f>
        <v>0</v>
      </c>
      <c r="H66" s="298">
        <f t="shared" si="32"/>
        <v>0</v>
      </c>
      <c r="I66" s="407"/>
      <c r="J66" s="73">
        <f t="shared" si="33"/>
        <v>0</v>
      </c>
      <c r="K66" s="396"/>
      <c r="L66" s="72"/>
      <c r="M66" s="72"/>
      <c r="N66" s="72"/>
      <c r="O66" s="72"/>
      <c r="P66" s="298"/>
    </row>
    <row r="67" spans="1:16">
      <c r="A67" s="68" t="str">
        <f>'OUTCOME 6'!A26</f>
        <v>Output 6.4</v>
      </c>
      <c r="B67" s="73">
        <f>'OUTCOME 6'!F30</f>
        <v>0</v>
      </c>
      <c r="C67" s="396"/>
      <c r="D67" s="72">
        <f>'OUTCOME 6'!H30</f>
        <v>0</v>
      </c>
      <c r="E67" s="72">
        <f>'OUTCOME 6'!I30</f>
        <v>0</v>
      </c>
      <c r="F67" s="72">
        <f>'OUTCOME 6'!J30</f>
        <v>0</v>
      </c>
      <c r="G67" s="72">
        <f>'OUTCOME 6'!K30</f>
        <v>0</v>
      </c>
      <c r="H67" s="298">
        <f t="shared" si="32"/>
        <v>0</v>
      </c>
      <c r="I67" s="407"/>
      <c r="J67" s="73">
        <f t="shared" si="33"/>
        <v>0</v>
      </c>
      <c r="K67" s="396"/>
      <c r="L67" s="72"/>
      <c r="M67" s="72"/>
      <c r="N67" s="72"/>
      <c r="O67" s="72"/>
      <c r="P67" s="298"/>
    </row>
    <row r="68" spans="1:16">
      <c r="A68" s="68" t="str">
        <f>'OUTCOME 6'!A32</f>
        <v>Output 6.5</v>
      </c>
      <c r="B68" s="73">
        <f>'OUTCOME 6'!F36</f>
        <v>0</v>
      </c>
      <c r="C68" s="396"/>
      <c r="D68" s="72">
        <f>'OUTCOME 6'!H36</f>
        <v>0</v>
      </c>
      <c r="E68" s="72">
        <f>'OUTCOME 6'!I36</f>
        <v>0</v>
      </c>
      <c r="F68" s="72">
        <f>'OUTCOME 6'!J36</f>
        <v>0</v>
      </c>
      <c r="G68" s="72">
        <f>'OUTCOME 6'!K36</f>
        <v>0</v>
      </c>
      <c r="H68" s="298">
        <f t="shared" si="32"/>
        <v>0</v>
      </c>
      <c r="I68" s="407"/>
      <c r="J68" s="73">
        <f t="shared" si="33"/>
        <v>0</v>
      </c>
      <c r="K68" s="396"/>
      <c r="L68" s="72"/>
      <c r="M68" s="72"/>
      <c r="N68" s="72"/>
      <c r="O68" s="72"/>
      <c r="P68" s="298"/>
    </row>
    <row r="69" spans="1:16">
      <c r="A69" s="68" t="s">
        <v>372</v>
      </c>
      <c r="B69" s="73">
        <f>'10. Direct Personnel'!K58+'11. Support Personnel'!K58</f>
        <v>0</v>
      </c>
      <c r="C69" s="396"/>
      <c r="D69" s="72">
        <f>'10. Direct Personnel'!K60+'11. Support Personnel'!K60</f>
        <v>0</v>
      </c>
      <c r="E69" s="72">
        <f>'10. Direct Personnel'!K61+'11. Support Personnel'!K61</f>
        <v>0</v>
      </c>
      <c r="F69" s="72">
        <f>'10. Direct Personnel'!K62+'11. Support Personnel'!K62</f>
        <v>0</v>
      </c>
      <c r="G69" s="72">
        <f>'10. Direct Personnel'!K63+'11. Support Personnel'!K63</f>
        <v>0</v>
      </c>
      <c r="H69" s="298">
        <f t="shared" si="32"/>
        <v>0</v>
      </c>
      <c r="I69" s="407"/>
      <c r="J69" s="73">
        <f t="shared" si="33"/>
        <v>0</v>
      </c>
      <c r="K69" s="396"/>
      <c r="L69" s="72"/>
      <c r="M69" s="72"/>
      <c r="N69" s="72"/>
      <c r="O69" s="72"/>
      <c r="P69" s="298"/>
    </row>
    <row r="70" spans="1:16">
      <c r="A70" s="68" t="s">
        <v>42</v>
      </c>
      <c r="B70" s="73">
        <f>'12. Overheads'!J29</f>
        <v>0</v>
      </c>
      <c r="C70" s="396"/>
      <c r="D70" s="72">
        <f>'12. Overheads'!J31</f>
        <v>0</v>
      </c>
      <c r="E70" s="72">
        <f>'12. Overheads'!J32</f>
        <v>0</v>
      </c>
      <c r="F70" s="72">
        <f>'12. Overheads'!J33</f>
        <v>0</v>
      </c>
      <c r="G70" s="72">
        <f>'12. Overheads'!J34</f>
        <v>0</v>
      </c>
      <c r="H70" s="298">
        <f t="shared" si="32"/>
        <v>0</v>
      </c>
      <c r="I70" s="407"/>
      <c r="J70" s="73">
        <f t="shared" si="33"/>
        <v>0</v>
      </c>
      <c r="K70" s="396"/>
      <c r="L70" s="72"/>
      <c r="M70" s="72"/>
      <c r="N70" s="72"/>
      <c r="O70" s="72"/>
      <c r="P70" s="298"/>
    </row>
    <row r="71" spans="1:16">
      <c r="A71" s="68" t="s">
        <v>327</v>
      </c>
      <c r="B71" s="73">
        <f>'13. Travel'!M22</f>
        <v>0</v>
      </c>
      <c r="C71" s="396"/>
      <c r="D71" s="72">
        <f>'13. Travel'!M29</f>
        <v>0</v>
      </c>
      <c r="E71" s="72">
        <f>'13. Travel'!M30</f>
        <v>0</v>
      </c>
      <c r="F71" s="72">
        <f>'13. Travel'!M31</f>
        <v>0</v>
      </c>
      <c r="G71" s="72">
        <f>'13. Travel'!M32</f>
        <v>0</v>
      </c>
      <c r="H71" s="298">
        <f t="shared" si="32"/>
        <v>0</v>
      </c>
      <c r="I71" s="407"/>
      <c r="J71" s="73">
        <f t="shared" si="33"/>
        <v>0</v>
      </c>
      <c r="K71" s="396"/>
      <c r="L71" s="72"/>
      <c r="M71" s="72"/>
      <c r="N71" s="72"/>
      <c r="O71" s="72"/>
      <c r="P71" s="298"/>
    </row>
    <row r="72" spans="1:16">
      <c r="A72" s="68" t="s">
        <v>328</v>
      </c>
      <c r="B72" s="73">
        <f>'14. M&amp;E'!L13</f>
        <v>0</v>
      </c>
      <c r="C72" s="396"/>
      <c r="D72" s="72">
        <f>'14. M&amp;E'!L15</f>
        <v>0</v>
      </c>
      <c r="E72" s="72">
        <f>'14. M&amp;E'!L16</f>
        <v>0</v>
      </c>
      <c r="F72" s="72">
        <f>'14. M&amp;E'!L17</f>
        <v>0</v>
      </c>
      <c r="G72" s="72">
        <f>'14. M&amp;E'!L18</f>
        <v>0</v>
      </c>
      <c r="H72" s="298">
        <f t="shared" si="32"/>
        <v>0</v>
      </c>
      <c r="I72" s="407"/>
      <c r="J72" s="73">
        <f t="shared" si="33"/>
        <v>0</v>
      </c>
      <c r="K72" s="396"/>
      <c r="L72" s="72"/>
      <c r="M72" s="72"/>
      <c r="N72" s="72"/>
      <c r="O72" s="72"/>
      <c r="P72" s="298"/>
    </row>
    <row r="73" spans="1:16">
      <c r="A73" s="68" t="s">
        <v>373</v>
      </c>
      <c r="B73" s="73">
        <f>'15. Staff Training'!K17</f>
        <v>0</v>
      </c>
      <c r="C73" s="396"/>
      <c r="D73" s="72">
        <f>'15. Staff Training'!K19</f>
        <v>0</v>
      </c>
      <c r="E73" s="72">
        <f>'15. Staff Training'!K20</f>
        <v>0</v>
      </c>
      <c r="F73" s="72">
        <f>'15. Staff Training'!K21</f>
        <v>0</v>
      </c>
      <c r="G73" s="72">
        <f>'15. Staff Training'!K22</f>
        <v>0</v>
      </c>
      <c r="H73" s="298">
        <f t="shared" si="32"/>
        <v>0</v>
      </c>
      <c r="I73" s="407"/>
      <c r="J73" s="73">
        <f t="shared" si="33"/>
        <v>0</v>
      </c>
      <c r="K73" s="396"/>
      <c r="L73" s="72"/>
      <c r="M73" s="72"/>
      <c r="N73" s="72"/>
      <c r="O73" s="72"/>
      <c r="P73" s="298"/>
    </row>
    <row r="74" spans="1:16">
      <c r="A74" s="383" t="s">
        <v>379</v>
      </c>
      <c r="B74" s="384">
        <f>SUM(B64:B73)</f>
        <v>0</v>
      </c>
      <c r="C74" s="384">
        <f>'17. Summary'!G27</f>
        <v>0</v>
      </c>
      <c r="D74" s="384">
        <f>SUM(D64:D73)</f>
        <v>0</v>
      </c>
      <c r="E74" s="384">
        <f t="shared" ref="E74:H74" si="34">SUM(E64:E73)</f>
        <v>0</v>
      </c>
      <c r="F74" s="384">
        <f t="shared" si="34"/>
        <v>0</v>
      </c>
      <c r="G74" s="384">
        <f t="shared" si="34"/>
        <v>0</v>
      </c>
      <c r="H74" s="384">
        <f t="shared" si="34"/>
        <v>0</v>
      </c>
      <c r="I74" s="409"/>
      <c r="J74" s="384">
        <f>B74/$P$4</f>
        <v>0</v>
      </c>
      <c r="K74" s="384">
        <f>C74/$P$4</f>
        <v>0</v>
      </c>
      <c r="L74" s="384">
        <f t="shared" ref="L74" si="35">D74/$P$4</f>
        <v>0</v>
      </c>
      <c r="M74" s="384">
        <f t="shared" ref="M74" si="36">E74/$P$4</f>
        <v>0</v>
      </c>
      <c r="N74" s="384">
        <f t="shared" ref="N74" si="37">F74/$P$4</f>
        <v>0</v>
      </c>
      <c r="O74" s="384">
        <f t="shared" ref="O74" si="38">G74/$P$4</f>
        <v>0</v>
      </c>
      <c r="P74" s="385">
        <f>H74/$P$4</f>
        <v>0</v>
      </c>
    </row>
    <row r="75" spans="1:16">
      <c r="A75" s="67" t="s">
        <v>358</v>
      </c>
      <c r="B75" s="74">
        <f>B74+B63+B52+B41+B30+B19</f>
        <v>0</v>
      </c>
      <c r="C75" s="74">
        <f>C74+C63+C52+C41+C30+C19</f>
        <v>0</v>
      </c>
      <c r="D75" s="74">
        <f t="shared" ref="D75:G75" si="39">D74+D63+D52+D41+D30+D19</f>
        <v>0</v>
      </c>
      <c r="E75" s="74">
        <f t="shared" si="39"/>
        <v>0</v>
      </c>
      <c r="F75" s="74">
        <f t="shared" si="39"/>
        <v>0</v>
      </c>
      <c r="G75" s="74">
        <f t="shared" si="39"/>
        <v>0</v>
      </c>
      <c r="H75" s="74">
        <f>H74+H63+H52+H41+H30+H19</f>
        <v>0</v>
      </c>
      <c r="I75" s="410"/>
      <c r="J75" s="74">
        <f>J74+J63+J52+J41+J30+J19</f>
        <v>0</v>
      </c>
      <c r="K75" s="74">
        <f>K74+K63+K52+K41+K30+K19</f>
        <v>0</v>
      </c>
      <c r="L75" s="74">
        <f t="shared" ref="L75:O75" si="40">L74+L63+L52+L41+L30+L19</f>
        <v>0</v>
      </c>
      <c r="M75" s="74">
        <f t="shared" si="40"/>
        <v>0</v>
      </c>
      <c r="N75" s="74">
        <f t="shared" si="40"/>
        <v>0</v>
      </c>
      <c r="O75" s="74">
        <f t="shared" si="40"/>
        <v>0</v>
      </c>
      <c r="P75" s="74">
        <f>P74+P63+P52+P41+P30+P19</f>
        <v>0</v>
      </c>
    </row>
    <row r="76" spans="1:16">
      <c r="A76" s="413" t="s">
        <v>388</v>
      </c>
      <c r="B76" s="386"/>
      <c r="C76" s="386"/>
      <c r="D76" s="74"/>
      <c r="E76" s="74"/>
      <c r="F76" s="74"/>
      <c r="G76" s="74"/>
      <c r="H76" s="74"/>
      <c r="I76" s="411"/>
      <c r="J76" s="414">
        <f>B75/$P$4</f>
        <v>0</v>
      </c>
      <c r="K76" s="414">
        <f t="shared" ref="K76:P76" si="41">C75/$P$4</f>
        <v>0</v>
      </c>
      <c r="L76" s="414">
        <f t="shared" si="41"/>
        <v>0</v>
      </c>
      <c r="M76" s="414">
        <f t="shared" si="41"/>
        <v>0</v>
      </c>
      <c r="N76" s="414">
        <f t="shared" si="41"/>
        <v>0</v>
      </c>
      <c r="O76" s="414">
        <f t="shared" si="41"/>
        <v>0</v>
      </c>
      <c r="P76" s="414">
        <f t="shared" si="41"/>
        <v>0</v>
      </c>
    </row>
    <row r="77" spans="1:16">
      <c r="A77" s="67" t="s">
        <v>380</v>
      </c>
      <c r="B77" s="386"/>
      <c r="C77" s="386"/>
      <c r="D77" s="74"/>
      <c r="E77" s="74"/>
      <c r="F77" s="74"/>
      <c r="G77" s="74"/>
      <c r="H77" s="74"/>
      <c r="I77" s="411"/>
      <c r="J77" s="386"/>
      <c r="K77" s="386"/>
      <c r="L77" s="74"/>
      <c r="M77" s="74"/>
      <c r="N77" s="74"/>
      <c r="O77" s="74"/>
      <c r="P77" s="74"/>
    </row>
    <row r="78" spans="1:16">
      <c r="A78" s="68" t="s">
        <v>381</v>
      </c>
      <c r="B78" s="73">
        <f>'11. Support Personnel'!L58</f>
        <v>0</v>
      </c>
      <c r="C78" s="396"/>
      <c r="D78" s="72">
        <f>'11. Support Personnel'!L60</f>
        <v>0</v>
      </c>
      <c r="E78" s="72">
        <f>'11. Support Personnel'!L61</f>
        <v>0</v>
      </c>
      <c r="F78" s="72">
        <f>'11. Support Personnel'!L62</f>
        <v>0</v>
      </c>
      <c r="G78" s="72">
        <f>'11. Support Personnel'!L63</f>
        <v>0</v>
      </c>
      <c r="H78" s="298">
        <f t="shared" ref="H78:H81" si="42">B78-D78-E78-F78-G78</f>
        <v>0</v>
      </c>
      <c r="I78" s="407"/>
      <c r="J78" s="73">
        <f t="shared" ref="J78:J81" si="43">B78/$P$4</f>
        <v>0</v>
      </c>
      <c r="K78" s="396"/>
      <c r="L78" s="72"/>
      <c r="M78" s="72"/>
      <c r="N78" s="72"/>
      <c r="O78" s="72"/>
      <c r="P78" s="298"/>
    </row>
    <row r="79" spans="1:16">
      <c r="A79" s="68" t="s">
        <v>42</v>
      </c>
      <c r="B79" s="73">
        <f>'12. Overheads'!K29</f>
        <v>0</v>
      </c>
      <c r="C79" s="396"/>
      <c r="D79" s="72">
        <f>'12. Overheads'!K31</f>
        <v>0</v>
      </c>
      <c r="E79" s="72">
        <f>'12. Overheads'!K32</f>
        <v>0</v>
      </c>
      <c r="F79" s="72">
        <f>'12. Overheads'!K33</f>
        <v>0</v>
      </c>
      <c r="G79" s="72">
        <f>'12. Overheads'!K34</f>
        <v>0</v>
      </c>
      <c r="H79" s="298">
        <f t="shared" si="42"/>
        <v>0</v>
      </c>
      <c r="I79" s="407"/>
      <c r="J79" s="73">
        <f t="shared" si="43"/>
        <v>0</v>
      </c>
      <c r="K79" s="396"/>
      <c r="L79" s="72"/>
      <c r="M79" s="72"/>
      <c r="N79" s="72"/>
      <c r="O79" s="72"/>
      <c r="P79" s="298"/>
    </row>
    <row r="80" spans="1:16">
      <c r="A80" s="68" t="s">
        <v>327</v>
      </c>
      <c r="B80" s="73">
        <f>'13. Travel'!N22</f>
        <v>0</v>
      </c>
      <c r="C80" s="396"/>
      <c r="D80" s="72">
        <f>'13. Travel'!N29</f>
        <v>0</v>
      </c>
      <c r="E80" s="72">
        <f>'13. Travel'!N30</f>
        <v>0</v>
      </c>
      <c r="F80" s="72">
        <f>'13. Travel'!N31</f>
        <v>0</v>
      </c>
      <c r="G80" s="72">
        <f>'13. Travel'!N32</f>
        <v>0</v>
      </c>
      <c r="H80" s="298">
        <f t="shared" si="42"/>
        <v>0</v>
      </c>
      <c r="I80" s="407"/>
      <c r="J80" s="73">
        <f t="shared" si="43"/>
        <v>0</v>
      </c>
      <c r="K80" s="396"/>
      <c r="L80" s="72"/>
      <c r="M80" s="72"/>
      <c r="N80" s="72"/>
      <c r="O80" s="72"/>
      <c r="P80" s="298"/>
    </row>
    <row r="81" spans="1:16">
      <c r="A81" s="68" t="s">
        <v>373</v>
      </c>
      <c r="B81" s="73">
        <f>'15. Staff Training'!L17</f>
        <v>0</v>
      </c>
      <c r="C81" s="396"/>
      <c r="D81" s="72">
        <f>'15. Staff Training'!L19</f>
        <v>0</v>
      </c>
      <c r="E81" s="72">
        <f>'15. Staff Training'!L20</f>
        <v>0</v>
      </c>
      <c r="F81" s="72">
        <f>'15. Staff Training'!L21</f>
        <v>0</v>
      </c>
      <c r="G81" s="72">
        <f>'15. Staff Training'!L22</f>
        <v>0</v>
      </c>
      <c r="H81" s="298">
        <f t="shared" si="42"/>
        <v>0</v>
      </c>
      <c r="I81" s="407"/>
      <c r="J81" s="73">
        <f t="shared" si="43"/>
        <v>0</v>
      </c>
      <c r="K81" s="396"/>
      <c r="L81" s="72"/>
      <c r="M81" s="72"/>
      <c r="N81" s="72"/>
      <c r="O81" s="72"/>
      <c r="P81" s="298"/>
    </row>
    <row r="82" spans="1:16">
      <c r="A82" s="67" t="s">
        <v>382</v>
      </c>
      <c r="B82" s="74">
        <f>SUM(B78:B81)</f>
        <v>0</v>
      </c>
      <c r="C82" s="74">
        <f>'17. Summary'!H27</f>
        <v>0</v>
      </c>
      <c r="D82" s="74">
        <f t="shared" ref="D82:H82" si="44">SUM(D78:D81)</f>
        <v>0</v>
      </c>
      <c r="E82" s="74">
        <f t="shared" si="44"/>
        <v>0</v>
      </c>
      <c r="F82" s="74">
        <f t="shared" si="44"/>
        <v>0</v>
      </c>
      <c r="G82" s="74">
        <f t="shared" si="44"/>
        <v>0</v>
      </c>
      <c r="H82" s="74">
        <f t="shared" si="44"/>
        <v>0</v>
      </c>
      <c r="I82" s="410"/>
      <c r="J82" s="384">
        <f>B82/$P$4</f>
        <v>0</v>
      </c>
      <c r="K82" s="384">
        <f>C82/$P$4</f>
        <v>0</v>
      </c>
      <c r="L82" s="384">
        <f t="shared" ref="L82" si="45">D82/$P$4</f>
        <v>0</v>
      </c>
      <c r="M82" s="384">
        <f t="shared" ref="M82" si="46">E82/$P$4</f>
        <v>0</v>
      </c>
      <c r="N82" s="384">
        <f t="shared" ref="N82" si="47">F82/$P$4</f>
        <v>0</v>
      </c>
      <c r="O82" s="384">
        <f t="shared" ref="O82" si="48">G82/$P$4</f>
        <v>0</v>
      </c>
      <c r="P82" s="385">
        <f>H82/$P$4</f>
        <v>0</v>
      </c>
    </row>
    <row r="83" spans="1:16" s="60" customFormat="1">
      <c r="A83" s="69" t="s">
        <v>331</v>
      </c>
      <c r="B83" s="75">
        <f>B75+B82</f>
        <v>0</v>
      </c>
      <c r="C83" s="75">
        <f>C75+C82</f>
        <v>0</v>
      </c>
      <c r="D83" s="75">
        <f t="shared" ref="D83:H83" si="49">D75+D82</f>
        <v>0</v>
      </c>
      <c r="E83" s="75">
        <f t="shared" si="49"/>
        <v>0</v>
      </c>
      <c r="F83" s="75">
        <f t="shared" si="49"/>
        <v>0</v>
      </c>
      <c r="G83" s="75">
        <f t="shared" si="49"/>
        <v>0</v>
      </c>
      <c r="H83" s="75">
        <f t="shared" si="49"/>
        <v>0</v>
      </c>
      <c r="I83" s="75"/>
      <c r="J83" s="75">
        <f>J75+J82</f>
        <v>0</v>
      </c>
      <c r="K83" s="75">
        <f>K75+K82</f>
        <v>0</v>
      </c>
      <c r="L83" s="75">
        <f t="shared" ref="L83:P83" si="50">L75+L82</f>
        <v>0</v>
      </c>
      <c r="M83" s="75">
        <f t="shared" si="50"/>
        <v>0</v>
      </c>
      <c r="N83" s="75">
        <f t="shared" si="50"/>
        <v>0</v>
      </c>
      <c r="O83" s="75">
        <f t="shared" si="50"/>
        <v>0</v>
      </c>
      <c r="P83" s="75">
        <f t="shared" si="50"/>
        <v>0</v>
      </c>
    </row>
    <row r="84" spans="1:16">
      <c r="A84" s="415" t="s">
        <v>388</v>
      </c>
      <c r="B84" s="416"/>
      <c r="C84" s="416"/>
      <c r="D84" s="417"/>
      <c r="E84" s="417"/>
      <c r="F84" s="417"/>
      <c r="G84" s="417"/>
      <c r="H84" s="417"/>
      <c r="I84" s="416"/>
      <c r="J84" s="418">
        <f>B83/$P$4</f>
        <v>0</v>
      </c>
      <c r="K84" s="418">
        <f t="shared" ref="K84" si="51">C83/$P$4</f>
        <v>0</v>
      </c>
      <c r="L84" s="418">
        <f t="shared" ref="L84" si="52">D83/$P$4</f>
        <v>0</v>
      </c>
      <c r="M84" s="418">
        <f t="shared" ref="M84" si="53">E83/$P$4</f>
        <v>0</v>
      </c>
      <c r="N84" s="418">
        <f t="shared" ref="N84" si="54">F83/$P$4</f>
        <v>0</v>
      </c>
      <c r="O84" s="418">
        <f t="shared" ref="O84" si="55">G83/$P$4</f>
        <v>0</v>
      </c>
      <c r="P84" s="418">
        <f t="shared" ref="P84" si="56">H83/$P$4</f>
        <v>0</v>
      </c>
    </row>
    <row r="85" spans="1:16">
      <c r="B85" s="61"/>
      <c r="C85" s="61"/>
      <c r="J85" s="61"/>
      <c r="K85" s="61"/>
    </row>
    <row r="89" spans="1:16">
      <c r="B89" s="63"/>
      <c r="C89" s="63"/>
      <c r="J89" s="63"/>
      <c r="K89" s="63"/>
    </row>
    <row r="90" spans="1:16">
      <c r="B90" s="61"/>
      <c r="C90" s="61"/>
      <c r="J90" s="61"/>
      <c r="K90" s="61"/>
    </row>
  </sheetData>
  <sheetProtection algorithmName="SHA-512" hashValue="45GyZHPzju8s5kgfRVS1ihVTYLCmqnfRFHO1Ci6BY7t4GoqDcFKsdLDapHKGKUeU93XVZ0NvxugPdndbwH19bA==" saltValue="bMqorDOPh2BY7KenKuiwLg==" spinCount="100000" sheet="1" selectLockedCells="1"/>
  <mergeCells count="4">
    <mergeCell ref="B4:G4"/>
    <mergeCell ref="J4:O4"/>
    <mergeCell ref="J6:P6"/>
    <mergeCell ref="B6:H6"/>
  </mergeCells>
  <printOptions horizontalCentered="1"/>
  <pageMargins left="0.31" right="0.31" top="0.24000000000000002" bottom="0.28000000000000003" header="0.16" footer="0.16"/>
  <pageSetup paperSize="9" fitToHeight="2" orientation="landscape"/>
  <colBreaks count="1" manualBreakCount="1">
    <brk id="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C2FF-B8C6-6A4F-B28E-83899D27A171}">
  <sheetPr>
    <pageSetUpPr fitToPage="1"/>
  </sheetPr>
  <dimension ref="A1:G669"/>
  <sheetViews>
    <sheetView zoomScaleNormal="100" zoomScaleSheetLayoutView="100" workbookViewId="0">
      <pane xSplit="2" ySplit="9" topLeftCell="C438" activePane="bottomRight" state="frozen"/>
      <selection pane="topRight" activeCell="C1" sqref="C1"/>
      <selection pane="bottomLeft" activeCell="A10" sqref="A10"/>
      <selection pane="bottomRight" activeCell="C664" sqref="C664"/>
    </sheetView>
  </sheetViews>
  <sheetFormatPr baseColWidth="10" defaultColWidth="8.83203125" defaultRowHeight="16"/>
  <cols>
    <col min="1" max="1" width="2.1640625" style="117" customWidth="1"/>
    <col min="2" max="2" width="27.33203125" style="119" customWidth="1"/>
    <col min="3" max="3" width="57" style="118" customWidth="1"/>
    <col min="4" max="6" width="10.83203125" style="117" customWidth="1"/>
    <col min="7" max="7" width="10.83203125" style="463" customWidth="1"/>
    <col min="8" max="16384" width="8.83203125" style="116"/>
  </cols>
  <sheetData>
    <row r="1" spans="1:7" ht="21">
      <c r="B1" s="461" t="s">
        <v>160</v>
      </c>
      <c r="C1" s="462">
        <f>'2. Project'!B2</f>
        <v>0</v>
      </c>
      <c r="D1" s="463"/>
      <c r="E1" s="463"/>
      <c r="F1" s="463"/>
    </row>
    <row r="2" spans="1:7" ht="21">
      <c r="B2" s="461" t="s">
        <v>159</v>
      </c>
      <c r="C2" s="464">
        <v>2020</v>
      </c>
      <c r="D2" s="463"/>
      <c r="E2" s="463"/>
      <c r="F2" s="463"/>
    </row>
    <row r="3" spans="1:7" ht="22" thickBot="1">
      <c r="B3" s="461"/>
      <c r="C3" s="464"/>
      <c r="D3" s="463"/>
      <c r="E3" s="463"/>
      <c r="F3" s="463"/>
    </row>
    <row r="4" spans="1:7" s="153" customFormat="1" ht="39" customHeight="1">
      <c r="B4" s="547" t="s">
        <v>408</v>
      </c>
      <c r="C4" s="548"/>
      <c r="D4" s="548"/>
      <c r="E4" s="548"/>
      <c r="F4" s="548"/>
      <c r="G4" s="549"/>
    </row>
    <row r="5" spans="1:7" s="153" customFormat="1" ht="19">
      <c r="B5" s="550" t="s">
        <v>406</v>
      </c>
      <c r="C5" s="551"/>
      <c r="D5" s="551"/>
      <c r="E5" s="551"/>
      <c r="F5" s="551"/>
      <c r="G5" s="552"/>
    </row>
    <row r="6" spans="1:7" s="117" customFormat="1" ht="17" thickBot="1">
      <c r="B6" s="553" t="s">
        <v>402</v>
      </c>
      <c r="C6" s="554"/>
      <c r="D6" s="554"/>
      <c r="E6" s="554"/>
      <c r="F6" s="554"/>
      <c r="G6" s="555"/>
    </row>
    <row r="7" spans="1:7" s="117" customFormat="1" ht="17" thickBot="1">
      <c r="B7" s="463"/>
      <c r="C7" s="463"/>
      <c r="D7" s="463"/>
      <c r="E7" s="463"/>
      <c r="F7" s="463"/>
      <c r="G7" s="463"/>
    </row>
    <row r="8" spans="1:7" s="148" customFormat="1" ht="21" thickBot="1">
      <c r="B8" s="465"/>
      <c r="C8" s="466" t="s">
        <v>121</v>
      </c>
      <c r="D8" s="469"/>
      <c r="E8" s="469"/>
      <c r="F8" s="469"/>
      <c r="G8" s="469"/>
    </row>
    <row r="9" spans="1:7" s="117" customFormat="1" ht="49" thickBot="1">
      <c r="B9" s="467"/>
      <c r="C9" s="468"/>
      <c r="D9" s="25" t="s">
        <v>130</v>
      </c>
      <c r="E9" s="25" t="s">
        <v>233</v>
      </c>
      <c r="F9" s="26" t="s">
        <v>32</v>
      </c>
      <c r="G9" s="26" t="s">
        <v>71</v>
      </c>
    </row>
    <row r="10" spans="1:7" s="142" customFormat="1" ht="21" thickBot="1">
      <c r="A10" s="143"/>
      <c r="B10" s="140" t="s">
        <v>148</v>
      </c>
      <c r="C10" s="132">
        <f>'2. Project'!C12</f>
        <v>0</v>
      </c>
      <c r="D10" s="445"/>
      <c r="E10" s="446"/>
      <c r="F10" s="446"/>
      <c r="G10" s="470"/>
    </row>
    <row r="11" spans="1:7" ht="19">
      <c r="B11" s="125" t="s">
        <v>78</v>
      </c>
      <c r="C11" s="477"/>
      <c r="D11" s="447"/>
      <c r="E11" s="447"/>
      <c r="F11" s="447"/>
      <c r="G11" s="471"/>
    </row>
    <row r="12" spans="1:7" ht="18">
      <c r="B12" s="124"/>
      <c r="C12" s="477"/>
      <c r="D12" s="447"/>
      <c r="E12" s="447"/>
      <c r="F12" s="447"/>
      <c r="G12" s="471"/>
    </row>
    <row r="13" spans="1:7" ht="18">
      <c r="B13" s="124"/>
      <c r="C13" s="477"/>
      <c r="D13" s="447"/>
      <c r="E13" s="447"/>
      <c r="F13" s="447"/>
      <c r="G13" s="471"/>
    </row>
    <row r="14" spans="1:7" ht="18">
      <c r="B14" s="124"/>
      <c r="C14" s="477"/>
      <c r="D14" s="447"/>
      <c r="E14" s="447"/>
      <c r="F14" s="447"/>
      <c r="G14" s="471"/>
    </row>
    <row r="15" spans="1:7" ht="18">
      <c r="B15" s="124"/>
      <c r="C15" s="477"/>
      <c r="D15" s="447"/>
      <c r="E15" s="447"/>
      <c r="F15" s="447"/>
      <c r="G15" s="471"/>
    </row>
    <row r="16" spans="1:7" ht="18">
      <c r="B16" s="124"/>
      <c r="C16" s="477"/>
      <c r="D16" s="447"/>
      <c r="E16" s="447"/>
      <c r="F16" s="447"/>
      <c r="G16" s="471"/>
    </row>
    <row r="17" spans="2:7" ht="18">
      <c r="B17" s="448"/>
      <c r="C17" s="478" t="s">
        <v>407</v>
      </c>
      <c r="D17" s="449"/>
      <c r="E17" s="449"/>
      <c r="F17" s="449"/>
      <c r="G17" s="472">
        <f>SUM(G11:G16)</f>
        <v>0</v>
      </c>
    </row>
    <row r="18" spans="2:7" ht="19">
      <c r="B18" s="124" t="s">
        <v>79</v>
      </c>
      <c r="C18" s="477"/>
      <c r="D18" s="447"/>
      <c r="E18" s="447"/>
      <c r="F18" s="447"/>
      <c r="G18" s="471"/>
    </row>
    <row r="19" spans="2:7" ht="18">
      <c r="B19" s="124"/>
      <c r="C19" s="477"/>
      <c r="D19" s="447"/>
      <c r="E19" s="447"/>
      <c r="F19" s="447"/>
      <c r="G19" s="471"/>
    </row>
    <row r="20" spans="2:7" ht="18">
      <c r="B20" s="124"/>
      <c r="C20" s="477"/>
      <c r="D20" s="447"/>
      <c r="E20" s="447"/>
      <c r="F20" s="447"/>
      <c r="G20" s="471"/>
    </row>
    <row r="21" spans="2:7" ht="18">
      <c r="B21" s="124"/>
      <c r="C21" s="477"/>
      <c r="D21" s="447"/>
      <c r="E21" s="447"/>
      <c r="F21" s="447"/>
      <c r="G21" s="471"/>
    </row>
    <row r="22" spans="2:7" ht="18">
      <c r="B22" s="124"/>
      <c r="C22" s="477"/>
      <c r="D22" s="447"/>
      <c r="E22" s="447"/>
      <c r="F22" s="447"/>
      <c r="G22" s="471"/>
    </row>
    <row r="23" spans="2:7" ht="18">
      <c r="B23" s="124"/>
      <c r="C23" s="477"/>
      <c r="D23" s="447"/>
      <c r="E23" s="447"/>
      <c r="F23" s="447"/>
      <c r="G23" s="471"/>
    </row>
    <row r="24" spans="2:7" ht="18">
      <c r="B24" s="448"/>
      <c r="C24" s="478" t="s">
        <v>407</v>
      </c>
      <c r="D24" s="449"/>
      <c r="E24" s="449"/>
      <c r="F24" s="449"/>
      <c r="G24" s="472">
        <f>SUM(G18:G23)</f>
        <v>0</v>
      </c>
    </row>
    <row r="25" spans="2:7" ht="19">
      <c r="B25" s="124" t="s">
        <v>80</v>
      </c>
      <c r="C25" s="479"/>
      <c r="D25" s="447"/>
      <c r="E25" s="447"/>
      <c r="F25" s="447"/>
      <c r="G25" s="471"/>
    </row>
    <row r="26" spans="2:7" ht="18">
      <c r="B26" s="124"/>
      <c r="C26" s="479"/>
      <c r="D26" s="447"/>
      <c r="E26" s="447"/>
      <c r="F26" s="447"/>
      <c r="G26" s="471"/>
    </row>
    <row r="27" spans="2:7" ht="18">
      <c r="B27" s="124"/>
      <c r="C27" s="479"/>
      <c r="D27" s="447"/>
      <c r="E27" s="447"/>
      <c r="F27" s="447"/>
      <c r="G27" s="471"/>
    </row>
    <row r="28" spans="2:7" ht="18">
      <c r="B28" s="124"/>
      <c r="C28" s="479"/>
      <c r="D28" s="447"/>
      <c r="E28" s="447"/>
      <c r="F28" s="447"/>
      <c r="G28" s="471"/>
    </row>
    <row r="29" spans="2:7" ht="18">
      <c r="B29" s="124"/>
      <c r="C29" s="479"/>
      <c r="D29" s="447"/>
      <c r="E29" s="447"/>
      <c r="F29" s="447"/>
      <c r="G29" s="471"/>
    </row>
    <row r="30" spans="2:7" ht="18">
      <c r="B30" s="124"/>
      <c r="C30" s="479"/>
      <c r="D30" s="447"/>
      <c r="E30" s="447"/>
      <c r="F30" s="447"/>
      <c r="G30" s="471"/>
    </row>
    <row r="31" spans="2:7" ht="19" thickBot="1">
      <c r="B31" s="448"/>
      <c r="C31" s="478" t="s">
        <v>407</v>
      </c>
      <c r="D31" s="449"/>
      <c r="E31" s="449"/>
      <c r="F31" s="449"/>
      <c r="G31" s="472">
        <f>SUM(G25:G30)</f>
        <v>0</v>
      </c>
    </row>
    <row r="32" spans="2:7" ht="21" thickBot="1">
      <c r="B32" s="140" t="s">
        <v>147</v>
      </c>
      <c r="C32" s="132">
        <f>'2. Project'!C56</f>
        <v>0</v>
      </c>
      <c r="D32" s="445"/>
      <c r="E32" s="446"/>
      <c r="F32" s="446"/>
      <c r="G32" s="470"/>
    </row>
    <row r="33" spans="2:7" ht="19">
      <c r="B33" s="125" t="s">
        <v>81</v>
      </c>
      <c r="C33" s="477"/>
      <c r="D33" s="447"/>
      <c r="E33" s="447"/>
      <c r="F33" s="447"/>
      <c r="G33" s="471"/>
    </row>
    <row r="34" spans="2:7" ht="18">
      <c r="B34" s="124"/>
      <c r="C34" s="477"/>
      <c r="D34" s="447"/>
      <c r="E34" s="447"/>
      <c r="F34" s="447"/>
      <c r="G34" s="471"/>
    </row>
    <row r="35" spans="2:7" ht="18">
      <c r="B35" s="124"/>
      <c r="C35" s="477"/>
      <c r="D35" s="447"/>
      <c r="E35" s="447"/>
      <c r="F35" s="447"/>
      <c r="G35" s="471"/>
    </row>
    <row r="36" spans="2:7" ht="18">
      <c r="B36" s="124"/>
      <c r="C36" s="477"/>
      <c r="D36" s="447"/>
      <c r="E36" s="447"/>
      <c r="F36" s="447"/>
      <c r="G36" s="471"/>
    </row>
    <row r="37" spans="2:7" ht="18">
      <c r="B37" s="124"/>
      <c r="C37" s="477"/>
      <c r="D37" s="447"/>
      <c r="E37" s="447"/>
      <c r="F37" s="447"/>
      <c r="G37" s="471"/>
    </row>
    <row r="38" spans="2:7" ht="18">
      <c r="B38" s="124"/>
      <c r="C38" s="477"/>
      <c r="D38" s="447"/>
      <c r="E38" s="447"/>
      <c r="F38" s="447"/>
      <c r="G38" s="471"/>
    </row>
    <row r="39" spans="2:7" ht="18">
      <c r="B39" s="448"/>
      <c r="C39" s="478" t="s">
        <v>407</v>
      </c>
      <c r="D39" s="449"/>
      <c r="E39" s="449"/>
      <c r="F39" s="449"/>
      <c r="G39" s="472">
        <f>SUM(G33:G38)</f>
        <v>0</v>
      </c>
    </row>
    <row r="40" spans="2:7" ht="19">
      <c r="B40" s="124" t="s">
        <v>82</v>
      </c>
      <c r="C40" s="477"/>
      <c r="D40" s="447"/>
      <c r="E40" s="447"/>
      <c r="F40" s="447"/>
      <c r="G40" s="471"/>
    </row>
    <row r="41" spans="2:7" ht="18">
      <c r="B41" s="124"/>
      <c r="C41" s="477"/>
      <c r="D41" s="447"/>
      <c r="E41" s="447"/>
      <c r="F41" s="447"/>
      <c r="G41" s="471"/>
    </row>
    <row r="42" spans="2:7" ht="18">
      <c r="B42" s="124"/>
      <c r="C42" s="477"/>
      <c r="D42" s="447"/>
      <c r="E42" s="447"/>
      <c r="F42" s="447"/>
      <c r="G42" s="471"/>
    </row>
    <row r="43" spans="2:7" ht="18">
      <c r="B43" s="124"/>
      <c r="C43" s="477"/>
      <c r="D43" s="447"/>
      <c r="E43" s="447"/>
      <c r="F43" s="447"/>
      <c r="G43" s="471"/>
    </row>
    <row r="44" spans="2:7" ht="18">
      <c r="B44" s="124"/>
      <c r="C44" s="477"/>
      <c r="D44" s="447"/>
      <c r="E44" s="447"/>
      <c r="F44" s="447"/>
      <c r="G44" s="471"/>
    </row>
    <row r="45" spans="2:7" ht="18">
      <c r="B45" s="124"/>
      <c r="C45" s="477"/>
      <c r="D45" s="447"/>
      <c r="E45" s="447"/>
      <c r="F45" s="447"/>
      <c r="G45" s="471"/>
    </row>
    <row r="46" spans="2:7" ht="18">
      <c r="B46" s="448"/>
      <c r="C46" s="478" t="s">
        <v>407</v>
      </c>
      <c r="D46" s="449"/>
      <c r="E46" s="449"/>
      <c r="F46" s="449"/>
      <c r="G46" s="472">
        <f>SUM(G40:G45)</f>
        <v>0</v>
      </c>
    </row>
    <row r="47" spans="2:7" ht="19">
      <c r="B47" s="124" t="s">
        <v>83</v>
      </c>
      <c r="C47" s="479"/>
      <c r="D47" s="447"/>
      <c r="E47" s="447"/>
      <c r="F47" s="447"/>
      <c r="G47" s="471"/>
    </row>
    <row r="48" spans="2:7" ht="18">
      <c r="B48" s="124"/>
      <c r="C48" s="479"/>
      <c r="D48" s="447"/>
      <c r="E48" s="447"/>
      <c r="F48" s="447"/>
      <c r="G48" s="471"/>
    </row>
    <row r="49" spans="2:7" ht="18">
      <c r="B49" s="124"/>
      <c r="C49" s="479"/>
      <c r="D49" s="447"/>
      <c r="E49" s="447"/>
      <c r="F49" s="447"/>
      <c r="G49" s="471"/>
    </row>
    <row r="50" spans="2:7" ht="18">
      <c r="B50" s="124"/>
      <c r="C50" s="479"/>
      <c r="D50" s="447"/>
      <c r="E50" s="447"/>
      <c r="F50" s="447"/>
      <c r="G50" s="471"/>
    </row>
    <row r="51" spans="2:7" ht="18">
      <c r="B51" s="124"/>
      <c r="C51" s="479"/>
      <c r="D51" s="447"/>
      <c r="E51" s="447"/>
      <c r="F51" s="447"/>
      <c r="G51" s="471"/>
    </row>
    <row r="52" spans="2:7" ht="18">
      <c r="B52" s="124"/>
      <c r="C52" s="479"/>
      <c r="D52" s="447"/>
      <c r="E52" s="447"/>
      <c r="F52" s="447"/>
      <c r="G52" s="471"/>
    </row>
    <row r="53" spans="2:7" ht="19" thickBot="1">
      <c r="B53" s="448"/>
      <c r="C53" s="478" t="s">
        <v>407</v>
      </c>
      <c r="D53" s="449"/>
      <c r="E53" s="449"/>
      <c r="F53" s="449"/>
      <c r="G53" s="472">
        <f>SUM(G47:G52)</f>
        <v>0</v>
      </c>
    </row>
    <row r="54" spans="2:7" ht="21" thickBot="1">
      <c r="B54" s="140" t="s">
        <v>146</v>
      </c>
      <c r="C54" s="132">
        <f>'2. Project'!C78</f>
        <v>0</v>
      </c>
      <c r="D54" s="445"/>
      <c r="E54" s="446"/>
      <c r="F54" s="446"/>
      <c r="G54" s="470"/>
    </row>
    <row r="55" spans="2:7" ht="19">
      <c r="B55" s="125" t="s">
        <v>85</v>
      </c>
      <c r="C55" s="477"/>
      <c r="D55" s="447"/>
      <c r="E55" s="447"/>
      <c r="F55" s="447"/>
      <c r="G55" s="471"/>
    </row>
    <row r="56" spans="2:7" ht="18">
      <c r="B56" s="124"/>
      <c r="C56" s="477"/>
      <c r="D56" s="447"/>
      <c r="E56" s="447"/>
      <c r="F56" s="447"/>
      <c r="G56" s="471"/>
    </row>
    <row r="57" spans="2:7" ht="18">
      <c r="B57" s="124"/>
      <c r="C57" s="477"/>
      <c r="D57" s="447"/>
      <c r="E57" s="447"/>
      <c r="F57" s="447"/>
      <c r="G57" s="471"/>
    </row>
    <row r="58" spans="2:7" ht="18">
      <c r="B58" s="124"/>
      <c r="C58" s="477"/>
      <c r="D58" s="447"/>
      <c r="E58" s="447"/>
      <c r="F58" s="447"/>
      <c r="G58" s="471"/>
    </row>
    <row r="59" spans="2:7" ht="18">
      <c r="B59" s="124"/>
      <c r="C59" s="477"/>
      <c r="D59" s="447"/>
      <c r="E59" s="447"/>
      <c r="F59" s="447"/>
      <c r="G59" s="471"/>
    </row>
    <row r="60" spans="2:7" ht="18">
      <c r="B60" s="124"/>
      <c r="C60" s="477"/>
      <c r="D60" s="447"/>
      <c r="E60" s="447"/>
      <c r="F60" s="447"/>
      <c r="G60" s="471"/>
    </row>
    <row r="61" spans="2:7" ht="18">
      <c r="B61" s="448"/>
      <c r="C61" s="478" t="s">
        <v>407</v>
      </c>
      <c r="D61" s="449"/>
      <c r="E61" s="449"/>
      <c r="F61" s="449"/>
      <c r="G61" s="472">
        <f>SUM(G55:G60)</f>
        <v>0</v>
      </c>
    </row>
    <row r="62" spans="2:7" ht="19">
      <c r="B62" s="124" t="s">
        <v>86</v>
      </c>
      <c r="C62" s="477"/>
      <c r="D62" s="447"/>
      <c r="E62" s="447"/>
      <c r="F62" s="447"/>
      <c r="G62" s="471"/>
    </row>
    <row r="63" spans="2:7" ht="18">
      <c r="B63" s="124"/>
      <c r="C63" s="477"/>
      <c r="D63" s="447"/>
      <c r="E63" s="447"/>
      <c r="F63" s="447"/>
      <c r="G63" s="471"/>
    </row>
    <row r="64" spans="2:7" ht="18">
      <c r="B64" s="124"/>
      <c r="C64" s="477"/>
      <c r="D64" s="447"/>
      <c r="E64" s="447"/>
      <c r="F64" s="447"/>
      <c r="G64" s="471"/>
    </row>
    <row r="65" spans="2:7" ht="18">
      <c r="B65" s="124"/>
      <c r="C65" s="477"/>
      <c r="D65" s="447"/>
      <c r="E65" s="447"/>
      <c r="F65" s="447"/>
      <c r="G65" s="471"/>
    </row>
    <row r="66" spans="2:7" ht="18">
      <c r="B66" s="124"/>
      <c r="C66" s="477"/>
      <c r="D66" s="447"/>
      <c r="E66" s="447"/>
      <c r="F66" s="447"/>
      <c r="G66" s="471"/>
    </row>
    <row r="67" spans="2:7" ht="18">
      <c r="B67" s="124"/>
      <c r="C67" s="477"/>
      <c r="D67" s="447"/>
      <c r="E67" s="447"/>
      <c r="F67" s="447"/>
      <c r="G67" s="471"/>
    </row>
    <row r="68" spans="2:7" ht="18">
      <c r="B68" s="448"/>
      <c r="C68" s="478" t="s">
        <v>407</v>
      </c>
      <c r="D68" s="449"/>
      <c r="E68" s="449"/>
      <c r="F68" s="449"/>
      <c r="G68" s="472">
        <f>SUM(G62:G67)</f>
        <v>0</v>
      </c>
    </row>
    <row r="69" spans="2:7" ht="19">
      <c r="B69" s="124" t="s">
        <v>87</v>
      </c>
      <c r="C69" s="479"/>
      <c r="D69" s="447"/>
      <c r="E69" s="447"/>
      <c r="F69" s="447"/>
      <c r="G69" s="471"/>
    </row>
    <row r="70" spans="2:7" ht="18">
      <c r="B70" s="124"/>
      <c r="C70" s="479"/>
      <c r="D70" s="447"/>
      <c r="E70" s="447"/>
      <c r="F70" s="447"/>
      <c r="G70" s="471"/>
    </row>
    <row r="71" spans="2:7" ht="18">
      <c r="B71" s="124"/>
      <c r="C71" s="479"/>
      <c r="D71" s="447"/>
      <c r="E71" s="447"/>
      <c r="F71" s="447"/>
      <c r="G71" s="471"/>
    </row>
    <row r="72" spans="2:7" ht="18">
      <c r="B72" s="124"/>
      <c r="C72" s="479"/>
      <c r="D72" s="447"/>
      <c r="E72" s="447"/>
      <c r="F72" s="447"/>
      <c r="G72" s="471"/>
    </row>
    <row r="73" spans="2:7" ht="18">
      <c r="B73" s="124"/>
      <c r="C73" s="479"/>
      <c r="D73" s="447"/>
      <c r="E73" s="447"/>
      <c r="F73" s="447"/>
      <c r="G73" s="471"/>
    </row>
    <row r="74" spans="2:7" ht="18">
      <c r="B74" s="124"/>
      <c r="C74" s="479"/>
      <c r="D74" s="447"/>
      <c r="E74" s="447"/>
      <c r="F74" s="447"/>
      <c r="G74" s="471"/>
    </row>
    <row r="75" spans="2:7" ht="19" thickBot="1">
      <c r="B75" s="448"/>
      <c r="C75" s="478" t="s">
        <v>407</v>
      </c>
      <c r="D75" s="449"/>
      <c r="E75" s="449"/>
      <c r="F75" s="449"/>
      <c r="G75" s="472">
        <f>SUM(G69:G74)</f>
        <v>0</v>
      </c>
    </row>
    <row r="76" spans="2:7" ht="21" thickBot="1">
      <c r="B76" s="140" t="s">
        <v>161</v>
      </c>
      <c r="C76" s="132">
        <f>'2. Project'!C100</f>
        <v>0</v>
      </c>
      <c r="D76" s="445"/>
      <c r="E76" s="446"/>
      <c r="F76" s="446"/>
      <c r="G76" s="470"/>
    </row>
    <row r="77" spans="2:7" ht="19">
      <c r="B77" s="125" t="s">
        <v>162</v>
      </c>
      <c r="C77" s="477"/>
      <c r="D77" s="447"/>
      <c r="E77" s="447"/>
      <c r="F77" s="447"/>
      <c r="G77" s="471"/>
    </row>
    <row r="78" spans="2:7" ht="18">
      <c r="B78" s="124"/>
      <c r="C78" s="477"/>
      <c r="D78" s="447"/>
      <c r="E78" s="447"/>
      <c r="F78" s="447"/>
      <c r="G78" s="471"/>
    </row>
    <row r="79" spans="2:7" ht="18">
      <c r="B79" s="124"/>
      <c r="C79" s="477"/>
      <c r="D79" s="447"/>
      <c r="E79" s="447"/>
      <c r="F79" s="447"/>
      <c r="G79" s="471"/>
    </row>
    <row r="80" spans="2:7" ht="18">
      <c r="B80" s="124"/>
      <c r="C80" s="477"/>
      <c r="D80" s="447"/>
      <c r="E80" s="447"/>
      <c r="F80" s="447"/>
      <c r="G80" s="471"/>
    </row>
    <row r="81" spans="2:7" ht="18">
      <c r="B81" s="124"/>
      <c r="C81" s="477"/>
      <c r="D81" s="447"/>
      <c r="E81" s="447"/>
      <c r="F81" s="447"/>
      <c r="G81" s="471"/>
    </row>
    <row r="82" spans="2:7" ht="18">
      <c r="B82" s="124"/>
      <c r="C82" s="477"/>
      <c r="D82" s="447"/>
      <c r="E82" s="447"/>
      <c r="F82" s="447"/>
      <c r="G82" s="471"/>
    </row>
    <row r="83" spans="2:7" ht="18">
      <c r="B83" s="448"/>
      <c r="C83" s="478" t="s">
        <v>407</v>
      </c>
      <c r="D83" s="449"/>
      <c r="E83" s="449"/>
      <c r="F83" s="449"/>
      <c r="G83" s="472">
        <f>SUM(G77:G82)</f>
        <v>0</v>
      </c>
    </row>
    <row r="84" spans="2:7" ht="19">
      <c r="B84" s="124" t="s">
        <v>163</v>
      </c>
      <c r="C84" s="477"/>
      <c r="D84" s="447"/>
      <c r="E84" s="447"/>
      <c r="F84" s="447"/>
      <c r="G84" s="471"/>
    </row>
    <row r="85" spans="2:7" ht="18">
      <c r="B85" s="124"/>
      <c r="C85" s="477"/>
      <c r="D85" s="447"/>
      <c r="E85" s="447"/>
      <c r="F85" s="447"/>
      <c r="G85" s="471"/>
    </row>
    <row r="86" spans="2:7" ht="18">
      <c r="B86" s="124"/>
      <c r="C86" s="477"/>
      <c r="D86" s="447"/>
      <c r="E86" s="447"/>
      <c r="F86" s="447"/>
      <c r="G86" s="471"/>
    </row>
    <row r="87" spans="2:7" ht="18">
      <c r="B87" s="124"/>
      <c r="C87" s="477"/>
      <c r="D87" s="447"/>
      <c r="E87" s="447"/>
      <c r="F87" s="447"/>
      <c r="G87" s="471"/>
    </row>
    <row r="88" spans="2:7" ht="18">
      <c r="B88" s="124"/>
      <c r="C88" s="477"/>
      <c r="D88" s="447"/>
      <c r="E88" s="447"/>
      <c r="F88" s="447"/>
      <c r="G88" s="471"/>
    </row>
    <row r="89" spans="2:7" ht="18">
      <c r="B89" s="124"/>
      <c r="C89" s="477"/>
      <c r="D89" s="447"/>
      <c r="E89" s="447"/>
      <c r="F89" s="447"/>
      <c r="G89" s="471"/>
    </row>
    <row r="90" spans="2:7" ht="18">
      <c r="B90" s="448"/>
      <c r="C90" s="478" t="s">
        <v>407</v>
      </c>
      <c r="D90" s="449"/>
      <c r="E90" s="449"/>
      <c r="F90" s="449"/>
      <c r="G90" s="472">
        <f>SUM(G84:G89)</f>
        <v>0</v>
      </c>
    </row>
    <row r="91" spans="2:7" ht="19">
      <c r="B91" s="124" t="s">
        <v>164</v>
      </c>
      <c r="C91" s="479"/>
      <c r="D91" s="447"/>
      <c r="E91" s="447"/>
      <c r="F91" s="447"/>
      <c r="G91" s="471"/>
    </row>
    <row r="92" spans="2:7" ht="18">
      <c r="B92" s="124"/>
      <c r="C92" s="479"/>
      <c r="D92" s="447"/>
      <c r="E92" s="447"/>
      <c r="F92" s="447"/>
      <c r="G92" s="471"/>
    </row>
    <row r="93" spans="2:7" ht="18">
      <c r="B93" s="124"/>
      <c r="C93" s="479"/>
      <c r="D93" s="447"/>
      <c r="E93" s="447"/>
      <c r="F93" s="447"/>
      <c r="G93" s="471"/>
    </row>
    <row r="94" spans="2:7" ht="18">
      <c r="B94" s="124"/>
      <c r="C94" s="479"/>
      <c r="D94" s="447"/>
      <c r="E94" s="447"/>
      <c r="F94" s="447"/>
      <c r="G94" s="471"/>
    </row>
    <row r="95" spans="2:7" ht="18">
      <c r="B95" s="124"/>
      <c r="C95" s="479"/>
      <c r="D95" s="447"/>
      <c r="E95" s="447"/>
      <c r="F95" s="447"/>
      <c r="G95" s="471"/>
    </row>
    <row r="96" spans="2:7" ht="18">
      <c r="B96" s="124"/>
      <c r="C96" s="479"/>
      <c r="D96" s="447"/>
      <c r="E96" s="447"/>
      <c r="F96" s="447"/>
      <c r="G96" s="471"/>
    </row>
    <row r="97" spans="2:7" ht="19" thickBot="1">
      <c r="B97" s="448"/>
      <c r="C97" s="478" t="s">
        <v>407</v>
      </c>
      <c r="D97" s="449"/>
      <c r="E97" s="449"/>
      <c r="F97" s="449"/>
      <c r="G97" s="472">
        <f>SUM(G91:G96)</f>
        <v>0</v>
      </c>
    </row>
    <row r="98" spans="2:7" ht="21" thickBot="1">
      <c r="B98" s="140" t="s">
        <v>165</v>
      </c>
      <c r="C98" s="132">
        <f>'2. Project'!C122</f>
        <v>0</v>
      </c>
      <c r="D98" s="445"/>
      <c r="E98" s="446"/>
      <c r="F98" s="446"/>
      <c r="G98" s="470"/>
    </row>
    <row r="99" spans="2:7" ht="19">
      <c r="B99" s="125" t="s">
        <v>166</v>
      </c>
      <c r="C99" s="477"/>
      <c r="D99" s="447"/>
      <c r="E99" s="447"/>
      <c r="F99" s="447"/>
      <c r="G99" s="471"/>
    </row>
    <row r="100" spans="2:7" ht="18">
      <c r="B100" s="124"/>
      <c r="C100" s="477"/>
      <c r="D100" s="447"/>
      <c r="E100" s="447"/>
      <c r="F100" s="447"/>
      <c r="G100" s="471"/>
    </row>
    <row r="101" spans="2:7" ht="18">
      <c r="B101" s="124"/>
      <c r="C101" s="477"/>
      <c r="D101" s="447"/>
      <c r="E101" s="447"/>
      <c r="F101" s="447"/>
      <c r="G101" s="471"/>
    </row>
    <row r="102" spans="2:7" ht="18">
      <c r="B102" s="124"/>
      <c r="C102" s="477"/>
      <c r="D102" s="447"/>
      <c r="E102" s="447"/>
      <c r="F102" s="447"/>
      <c r="G102" s="471"/>
    </row>
    <row r="103" spans="2:7" ht="18">
      <c r="B103" s="124"/>
      <c r="C103" s="477"/>
      <c r="D103" s="447"/>
      <c r="E103" s="447"/>
      <c r="F103" s="447"/>
      <c r="G103" s="471"/>
    </row>
    <row r="104" spans="2:7" ht="18">
      <c r="B104" s="124"/>
      <c r="C104" s="477"/>
      <c r="D104" s="447"/>
      <c r="E104" s="447"/>
      <c r="F104" s="447"/>
      <c r="G104" s="471"/>
    </row>
    <row r="105" spans="2:7" ht="18">
      <c r="B105" s="448"/>
      <c r="C105" s="478" t="s">
        <v>407</v>
      </c>
      <c r="D105" s="449"/>
      <c r="E105" s="449"/>
      <c r="F105" s="449"/>
      <c r="G105" s="472">
        <f>SUM(G99:G104)</f>
        <v>0</v>
      </c>
    </row>
    <row r="106" spans="2:7" ht="19">
      <c r="B106" s="124" t="s">
        <v>167</v>
      </c>
      <c r="C106" s="477"/>
      <c r="D106" s="447"/>
      <c r="E106" s="447"/>
      <c r="F106" s="447"/>
      <c r="G106" s="471"/>
    </row>
    <row r="107" spans="2:7" ht="18">
      <c r="B107" s="124"/>
      <c r="C107" s="477"/>
      <c r="D107" s="447"/>
      <c r="E107" s="447"/>
      <c r="F107" s="447"/>
      <c r="G107" s="471"/>
    </row>
    <row r="108" spans="2:7" ht="18">
      <c r="B108" s="124"/>
      <c r="C108" s="477"/>
      <c r="D108" s="447"/>
      <c r="E108" s="447"/>
      <c r="F108" s="447"/>
      <c r="G108" s="471"/>
    </row>
    <row r="109" spans="2:7" ht="18">
      <c r="B109" s="124"/>
      <c r="C109" s="477"/>
      <c r="D109" s="447"/>
      <c r="E109" s="447"/>
      <c r="F109" s="447"/>
      <c r="G109" s="471"/>
    </row>
    <row r="110" spans="2:7" ht="18">
      <c r="B110" s="124"/>
      <c r="C110" s="477"/>
      <c r="D110" s="447"/>
      <c r="E110" s="447"/>
      <c r="F110" s="447"/>
      <c r="G110" s="471"/>
    </row>
    <row r="111" spans="2:7" ht="18">
      <c r="B111" s="124"/>
      <c r="C111" s="477"/>
      <c r="D111" s="447"/>
      <c r="E111" s="447"/>
      <c r="F111" s="447"/>
      <c r="G111" s="471"/>
    </row>
    <row r="112" spans="2:7" ht="18">
      <c r="B112" s="448"/>
      <c r="C112" s="478" t="s">
        <v>407</v>
      </c>
      <c r="D112" s="449"/>
      <c r="E112" s="449"/>
      <c r="F112" s="449"/>
      <c r="G112" s="472">
        <f>SUM(G106:G111)</f>
        <v>0</v>
      </c>
    </row>
    <row r="113" spans="1:7" ht="19">
      <c r="B113" s="124" t="s">
        <v>168</v>
      </c>
      <c r="C113" s="479"/>
      <c r="D113" s="447"/>
      <c r="E113" s="447"/>
      <c r="F113" s="447"/>
      <c r="G113" s="471"/>
    </row>
    <row r="114" spans="1:7" ht="18">
      <c r="B114" s="124"/>
      <c r="C114" s="479"/>
      <c r="D114" s="447"/>
      <c r="E114" s="447"/>
      <c r="F114" s="447"/>
      <c r="G114" s="471"/>
    </row>
    <row r="115" spans="1:7" ht="18">
      <c r="B115" s="124"/>
      <c r="C115" s="479"/>
      <c r="D115" s="447"/>
      <c r="E115" s="447"/>
      <c r="F115" s="447"/>
      <c r="G115" s="471"/>
    </row>
    <row r="116" spans="1:7" ht="18">
      <c r="B116" s="124"/>
      <c r="C116" s="479"/>
      <c r="D116" s="447"/>
      <c r="E116" s="447"/>
      <c r="F116" s="447"/>
      <c r="G116" s="471"/>
    </row>
    <row r="117" spans="1:7" ht="18">
      <c r="B117" s="124"/>
      <c r="C117" s="479"/>
      <c r="D117" s="447"/>
      <c r="E117" s="447"/>
      <c r="F117" s="447"/>
      <c r="G117" s="471"/>
    </row>
    <row r="118" spans="1:7" ht="18">
      <c r="B118" s="124"/>
      <c r="C118" s="479"/>
      <c r="D118" s="447"/>
      <c r="E118" s="447"/>
      <c r="F118" s="447"/>
      <c r="G118" s="471"/>
    </row>
    <row r="119" spans="1:7" ht="19" thickBot="1">
      <c r="B119" s="448"/>
      <c r="C119" s="478" t="s">
        <v>407</v>
      </c>
      <c r="D119" s="449"/>
      <c r="E119" s="449"/>
      <c r="F119" s="449"/>
      <c r="G119" s="472">
        <f>SUM(G113:G118)</f>
        <v>0</v>
      </c>
    </row>
    <row r="120" spans="1:7" s="142" customFormat="1" ht="21" thickBot="1">
      <c r="A120" s="143"/>
      <c r="B120" s="140" t="s">
        <v>148</v>
      </c>
      <c r="C120" s="132">
        <f>'2. Project'!C122</f>
        <v>0</v>
      </c>
      <c r="D120" s="445"/>
      <c r="E120" s="446"/>
      <c r="F120" s="446"/>
      <c r="G120" s="470"/>
    </row>
    <row r="121" spans="1:7" ht="19">
      <c r="B121" s="125" t="s">
        <v>89</v>
      </c>
      <c r="C121" s="477"/>
      <c r="D121" s="447"/>
      <c r="E121" s="447"/>
      <c r="F121" s="447"/>
      <c r="G121" s="471"/>
    </row>
    <row r="122" spans="1:7" ht="18">
      <c r="B122" s="124"/>
      <c r="C122" s="477"/>
      <c r="D122" s="447"/>
      <c r="E122" s="447"/>
      <c r="F122" s="447"/>
      <c r="G122" s="471"/>
    </row>
    <row r="123" spans="1:7" ht="18">
      <c r="B123" s="124"/>
      <c r="C123" s="477"/>
      <c r="D123" s="447"/>
      <c r="E123" s="447"/>
      <c r="F123" s="447"/>
      <c r="G123" s="471"/>
    </row>
    <row r="124" spans="1:7" ht="18">
      <c r="B124" s="124"/>
      <c r="C124" s="477"/>
      <c r="D124" s="447"/>
      <c r="E124" s="447"/>
      <c r="F124" s="447"/>
      <c r="G124" s="471"/>
    </row>
    <row r="125" spans="1:7" ht="18">
      <c r="B125" s="124"/>
      <c r="C125" s="477"/>
      <c r="D125" s="447"/>
      <c r="E125" s="447"/>
      <c r="F125" s="447"/>
      <c r="G125" s="471"/>
    </row>
    <row r="126" spans="1:7" ht="18">
      <c r="B126" s="124"/>
      <c r="C126" s="477"/>
      <c r="D126" s="447"/>
      <c r="E126" s="447"/>
      <c r="F126" s="447"/>
      <c r="G126" s="471"/>
    </row>
    <row r="127" spans="1:7" ht="18">
      <c r="B127" s="448"/>
      <c r="C127" s="478" t="s">
        <v>407</v>
      </c>
      <c r="D127" s="449"/>
      <c r="E127" s="449"/>
      <c r="F127" s="449"/>
      <c r="G127" s="472">
        <f>SUM(G121:G126)</f>
        <v>0</v>
      </c>
    </row>
    <row r="128" spans="1:7" ht="19">
      <c r="B128" s="124" t="s">
        <v>90</v>
      </c>
      <c r="C128" s="477"/>
      <c r="D128" s="447"/>
      <c r="E128" s="447"/>
      <c r="F128" s="447"/>
      <c r="G128" s="471"/>
    </row>
    <row r="129" spans="2:7" ht="18">
      <c r="B129" s="124"/>
      <c r="C129" s="477"/>
      <c r="D129" s="447"/>
      <c r="E129" s="447"/>
      <c r="F129" s="447"/>
      <c r="G129" s="471"/>
    </row>
    <row r="130" spans="2:7" ht="18">
      <c r="B130" s="124"/>
      <c r="C130" s="477"/>
      <c r="D130" s="447"/>
      <c r="E130" s="447"/>
      <c r="F130" s="447"/>
      <c r="G130" s="471"/>
    </row>
    <row r="131" spans="2:7" ht="18">
      <c r="B131" s="124"/>
      <c r="C131" s="477"/>
      <c r="D131" s="447"/>
      <c r="E131" s="447"/>
      <c r="F131" s="447"/>
      <c r="G131" s="471"/>
    </row>
    <row r="132" spans="2:7" ht="18">
      <c r="B132" s="124"/>
      <c r="C132" s="477"/>
      <c r="D132" s="447"/>
      <c r="E132" s="447"/>
      <c r="F132" s="447"/>
      <c r="G132" s="471"/>
    </row>
    <row r="133" spans="2:7" ht="18">
      <c r="B133" s="124"/>
      <c r="C133" s="477"/>
      <c r="D133" s="447"/>
      <c r="E133" s="447"/>
      <c r="F133" s="447"/>
      <c r="G133" s="471"/>
    </row>
    <row r="134" spans="2:7" ht="18">
      <c r="B134" s="448"/>
      <c r="C134" s="478" t="s">
        <v>407</v>
      </c>
      <c r="D134" s="449"/>
      <c r="E134" s="449"/>
      <c r="F134" s="449"/>
      <c r="G134" s="472">
        <f>SUM(G128:G133)</f>
        <v>0</v>
      </c>
    </row>
    <row r="135" spans="2:7" ht="19">
      <c r="B135" s="124" t="s">
        <v>91</v>
      </c>
      <c r="C135" s="479"/>
      <c r="D135" s="447"/>
      <c r="E135" s="447"/>
      <c r="F135" s="447"/>
      <c r="G135" s="471"/>
    </row>
    <row r="136" spans="2:7" ht="18">
      <c r="B136" s="124"/>
      <c r="C136" s="479"/>
      <c r="D136" s="447"/>
      <c r="E136" s="447"/>
      <c r="F136" s="447"/>
      <c r="G136" s="471"/>
    </row>
    <row r="137" spans="2:7" ht="18">
      <c r="B137" s="124"/>
      <c r="C137" s="479"/>
      <c r="D137" s="447"/>
      <c r="E137" s="447"/>
      <c r="F137" s="447"/>
      <c r="G137" s="471"/>
    </row>
    <row r="138" spans="2:7" ht="18">
      <c r="B138" s="124"/>
      <c r="C138" s="479"/>
      <c r="D138" s="447"/>
      <c r="E138" s="447"/>
      <c r="F138" s="447"/>
      <c r="G138" s="471"/>
    </row>
    <row r="139" spans="2:7" ht="18">
      <c r="B139" s="124"/>
      <c r="C139" s="479"/>
      <c r="D139" s="447"/>
      <c r="E139" s="447"/>
      <c r="F139" s="447"/>
      <c r="G139" s="471"/>
    </row>
    <row r="140" spans="2:7" ht="18">
      <c r="B140" s="124"/>
      <c r="C140" s="479"/>
      <c r="D140" s="447"/>
      <c r="E140" s="447"/>
      <c r="F140" s="447"/>
      <c r="G140" s="471"/>
    </row>
    <row r="141" spans="2:7" ht="19" thickBot="1">
      <c r="B141" s="448"/>
      <c r="C141" s="478" t="s">
        <v>407</v>
      </c>
      <c r="D141" s="449"/>
      <c r="E141" s="449"/>
      <c r="F141" s="449"/>
      <c r="G141" s="472">
        <f>SUM(G135:G140)</f>
        <v>0</v>
      </c>
    </row>
    <row r="142" spans="2:7" ht="21" thickBot="1">
      <c r="B142" s="140" t="s">
        <v>144</v>
      </c>
      <c r="C142" s="132">
        <f>'2. Project'!C166</f>
        <v>0</v>
      </c>
      <c r="D142" s="445"/>
      <c r="E142" s="446"/>
      <c r="F142" s="446"/>
      <c r="G142" s="470"/>
    </row>
    <row r="143" spans="2:7" ht="19">
      <c r="B143" s="125" t="s">
        <v>92</v>
      </c>
      <c r="C143" s="477"/>
      <c r="D143" s="447"/>
      <c r="E143" s="447"/>
      <c r="F143" s="447"/>
      <c r="G143" s="471"/>
    </row>
    <row r="144" spans="2:7" ht="18">
      <c r="B144" s="124"/>
      <c r="C144" s="477"/>
      <c r="D144" s="447"/>
      <c r="E144" s="447"/>
      <c r="F144" s="447"/>
      <c r="G144" s="471"/>
    </row>
    <row r="145" spans="2:7" ht="18">
      <c r="B145" s="124"/>
      <c r="C145" s="477"/>
      <c r="D145" s="447"/>
      <c r="E145" s="447"/>
      <c r="F145" s="447"/>
      <c r="G145" s="471"/>
    </row>
    <row r="146" spans="2:7" ht="18">
      <c r="B146" s="124"/>
      <c r="C146" s="477"/>
      <c r="D146" s="447"/>
      <c r="E146" s="447"/>
      <c r="F146" s="447"/>
      <c r="G146" s="471"/>
    </row>
    <row r="147" spans="2:7" ht="18">
      <c r="B147" s="124"/>
      <c r="C147" s="477"/>
      <c r="D147" s="447"/>
      <c r="E147" s="447"/>
      <c r="F147" s="447"/>
      <c r="G147" s="471"/>
    </row>
    <row r="148" spans="2:7" ht="18">
      <c r="B148" s="124"/>
      <c r="C148" s="477"/>
      <c r="D148" s="447"/>
      <c r="E148" s="447"/>
      <c r="F148" s="447"/>
      <c r="G148" s="471"/>
    </row>
    <row r="149" spans="2:7" ht="18">
      <c r="B149" s="448"/>
      <c r="C149" s="478" t="s">
        <v>407</v>
      </c>
      <c r="D149" s="449"/>
      <c r="E149" s="449"/>
      <c r="F149" s="449"/>
      <c r="G149" s="472">
        <f>SUM(G143:G148)</f>
        <v>0</v>
      </c>
    </row>
    <row r="150" spans="2:7" ht="19">
      <c r="B150" s="124" t="s">
        <v>93</v>
      </c>
      <c r="C150" s="477"/>
      <c r="D150" s="447"/>
      <c r="E150" s="447"/>
      <c r="F150" s="447"/>
      <c r="G150" s="471"/>
    </row>
    <row r="151" spans="2:7" ht="18">
      <c r="B151" s="124"/>
      <c r="C151" s="477"/>
      <c r="D151" s="447"/>
      <c r="E151" s="447"/>
      <c r="F151" s="447"/>
      <c r="G151" s="471"/>
    </row>
    <row r="152" spans="2:7" ht="18">
      <c r="B152" s="124"/>
      <c r="C152" s="477"/>
      <c r="D152" s="447"/>
      <c r="E152" s="447"/>
      <c r="F152" s="447"/>
      <c r="G152" s="471"/>
    </row>
    <row r="153" spans="2:7" ht="18">
      <c r="B153" s="124"/>
      <c r="C153" s="477"/>
      <c r="D153" s="447"/>
      <c r="E153" s="447"/>
      <c r="F153" s="447"/>
      <c r="G153" s="471"/>
    </row>
    <row r="154" spans="2:7" ht="18">
      <c r="B154" s="124"/>
      <c r="C154" s="477"/>
      <c r="D154" s="447"/>
      <c r="E154" s="447"/>
      <c r="F154" s="447"/>
      <c r="G154" s="471"/>
    </row>
    <row r="155" spans="2:7" ht="18">
      <c r="B155" s="124"/>
      <c r="C155" s="477"/>
      <c r="D155" s="447"/>
      <c r="E155" s="447"/>
      <c r="F155" s="447"/>
      <c r="G155" s="471"/>
    </row>
    <row r="156" spans="2:7" ht="18">
      <c r="B156" s="448"/>
      <c r="C156" s="478" t="s">
        <v>407</v>
      </c>
      <c r="D156" s="449"/>
      <c r="E156" s="449"/>
      <c r="F156" s="449"/>
      <c r="G156" s="472">
        <f>SUM(G150:G155)</f>
        <v>0</v>
      </c>
    </row>
    <row r="157" spans="2:7" ht="19">
      <c r="B157" s="124" t="s">
        <v>94</v>
      </c>
      <c r="C157" s="479"/>
      <c r="D157" s="447"/>
      <c r="E157" s="447"/>
      <c r="F157" s="447"/>
      <c r="G157" s="471"/>
    </row>
    <row r="158" spans="2:7" ht="18">
      <c r="B158" s="124"/>
      <c r="C158" s="479"/>
      <c r="D158" s="447"/>
      <c r="E158" s="447"/>
      <c r="F158" s="447"/>
      <c r="G158" s="471"/>
    </row>
    <row r="159" spans="2:7" ht="18">
      <c r="B159" s="124"/>
      <c r="C159" s="479"/>
      <c r="D159" s="447"/>
      <c r="E159" s="447"/>
      <c r="F159" s="447"/>
      <c r="G159" s="471"/>
    </row>
    <row r="160" spans="2:7" ht="18">
      <c r="B160" s="124"/>
      <c r="C160" s="479"/>
      <c r="D160" s="447"/>
      <c r="E160" s="447"/>
      <c r="F160" s="447"/>
      <c r="G160" s="471"/>
    </row>
    <row r="161" spans="2:7" ht="18">
      <c r="B161" s="124"/>
      <c r="C161" s="479"/>
      <c r="D161" s="447"/>
      <c r="E161" s="447"/>
      <c r="F161" s="447"/>
      <c r="G161" s="471"/>
    </row>
    <row r="162" spans="2:7" ht="18">
      <c r="B162" s="124"/>
      <c r="C162" s="479"/>
      <c r="D162" s="447"/>
      <c r="E162" s="447"/>
      <c r="F162" s="447"/>
      <c r="G162" s="471"/>
    </row>
    <row r="163" spans="2:7" ht="19" thickBot="1">
      <c r="B163" s="448"/>
      <c r="C163" s="478" t="s">
        <v>407</v>
      </c>
      <c r="D163" s="449"/>
      <c r="E163" s="449"/>
      <c r="F163" s="449"/>
      <c r="G163" s="472">
        <f>SUM(G157:G162)</f>
        <v>0</v>
      </c>
    </row>
    <row r="164" spans="2:7" ht="21" thickBot="1">
      <c r="B164" s="140" t="s">
        <v>169</v>
      </c>
      <c r="C164" s="132">
        <f>'2. Project'!C188</f>
        <v>0</v>
      </c>
      <c r="D164" s="445"/>
      <c r="E164" s="446"/>
      <c r="F164" s="446"/>
      <c r="G164" s="470"/>
    </row>
    <row r="165" spans="2:7" ht="19">
      <c r="B165" s="125" t="s">
        <v>96</v>
      </c>
      <c r="C165" s="477"/>
      <c r="D165" s="447"/>
      <c r="E165" s="447"/>
      <c r="F165" s="447"/>
      <c r="G165" s="471"/>
    </row>
    <row r="166" spans="2:7" ht="18">
      <c r="B166" s="124"/>
      <c r="C166" s="477"/>
      <c r="D166" s="447"/>
      <c r="E166" s="447"/>
      <c r="F166" s="447"/>
      <c r="G166" s="471"/>
    </row>
    <row r="167" spans="2:7" ht="18">
      <c r="B167" s="124"/>
      <c r="C167" s="477"/>
      <c r="D167" s="447"/>
      <c r="E167" s="447"/>
      <c r="F167" s="447"/>
      <c r="G167" s="471"/>
    </row>
    <row r="168" spans="2:7" ht="18">
      <c r="B168" s="124"/>
      <c r="C168" s="477"/>
      <c r="D168" s="447"/>
      <c r="E168" s="447"/>
      <c r="F168" s="447"/>
      <c r="G168" s="471"/>
    </row>
    <row r="169" spans="2:7" ht="18">
      <c r="B169" s="124"/>
      <c r="C169" s="477"/>
      <c r="D169" s="447"/>
      <c r="E169" s="447"/>
      <c r="F169" s="447"/>
      <c r="G169" s="471"/>
    </row>
    <row r="170" spans="2:7" ht="18">
      <c r="B170" s="124"/>
      <c r="C170" s="477"/>
      <c r="D170" s="447"/>
      <c r="E170" s="447"/>
      <c r="F170" s="447"/>
      <c r="G170" s="471"/>
    </row>
    <row r="171" spans="2:7" ht="18">
      <c r="B171" s="448"/>
      <c r="C171" s="478" t="s">
        <v>407</v>
      </c>
      <c r="D171" s="449"/>
      <c r="E171" s="449"/>
      <c r="F171" s="449"/>
      <c r="G171" s="472">
        <f>SUM(G165:G170)</f>
        <v>0</v>
      </c>
    </row>
    <row r="172" spans="2:7" ht="19">
      <c r="B172" s="124" t="s">
        <v>97</v>
      </c>
      <c r="C172" s="477"/>
      <c r="D172" s="447"/>
      <c r="E172" s="447"/>
      <c r="F172" s="447"/>
      <c r="G172" s="471"/>
    </row>
    <row r="173" spans="2:7" ht="18">
      <c r="B173" s="124"/>
      <c r="C173" s="477"/>
      <c r="D173" s="447"/>
      <c r="E173" s="447"/>
      <c r="F173" s="447"/>
      <c r="G173" s="471"/>
    </row>
    <row r="174" spans="2:7" ht="18">
      <c r="B174" s="124"/>
      <c r="C174" s="477"/>
      <c r="D174" s="447"/>
      <c r="E174" s="447"/>
      <c r="F174" s="447"/>
      <c r="G174" s="471"/>
    </row>
    <row r="175" spans="2:7" ht="18">
      <c r="B175" s="124"/>
      <c r="C175" s="477"/>
      <c r="D175" s="447"/>
      <c r="E175" s="447"/>
      <c r="F175" s="447"/>
      <c r="G175" s="471"/>
    </row>
    <row r="176" spans="2:7" ht="18">
      <c r="B176" s="124"/>
      <c r="C176" s="477"/>
      <c r="D176" s="447"/>
      <c r="E176" s="447"/>
      <c r="F176" s="447"/>
      <c r="G176" s="471"/>
    </row>
    <row r="177" spans="2:7" ht="18">
      <c r="B177" s="124"/>
      <c r="C177" s="477"/>
      <c r="D177" s="447"/>
      <c r="E177" s="447"/>
      <c r="F177" s="447"/>
      <c r="G177" s="471"/>
    </row>
    <row r="178" spans="2:7" ht="18">
      <c r="B178" s="448"/>
      <c r="C178" s="478" t="s">
        <v>407</v>
      </c>
      <c r="D178" s="449"/>
      <c r="E178" s="449"/>
      <c r="F178" s="449"/>
      <c r="G178" s="472">
        <f>SUM(G172:G177)</f>
        <v>0</v>
      </c>
    </row>
    <row r="179" spans="2:7" ht="19">
      <c r="B179" s="124" t="s">
        <v>98</v>
      </c>
      <c r="C179" s="479"/>
      <c r="D179" s="447"/>
      <c r="E179" s="447"/>
      <c r="F179" s="447"/>
      <c r="G179" s="471"/>
    </row>
    <row r="180" spans="2:7" ht="18">
      <c r="B180" s="124"/>
      <c r="C180" s="479"/>
      <c r="D180" s="447"/>
      <c r="E180" s="447"/>
      <c r="F180" s="447"/>
      <c r="G180" s="471"/>
    </row>
    <row r="181" spans="2:7" ht="18">
      <c r="B181" s="124"/>
      <c r="C181" s="479"/>
      <c r="D181" s="447"/>
      <c r="E181" s="447"/>
      <c r="F181" s="447"/>
      <c r="G181" s="471"/>
    </row>
    <row r="182" spans="2:7" ht="18">
      <c r="B182" s="124"/>
      <c r="C182" s="479"/>
      <c r="D182" s="447"/>
      <c r="E182" s="447"/>
      <c r="F182" s="447"/>
      <c r="G182" s="471"/>
    </row>
    <row r="183" spans="2:7" ht="18">
      <c r="B183" s="124"/>
      <c r="C183" s="479"/>
      <c r="D183" s="447"/>
      <c r="E183" s="447"/>
      <c r="F183" s="447"/>
      <c r="G183" s="471"/>
    </row>
    <row r="184" spans="2:7" ht="18">
      <c r="B184" s="124"/>
      <c r="C184" s="479"/>
      <c r="D184" s="447"/>
      <c r="E184" s="447"/>
      <c r="F184" s="447"/>
      <c r="G184" s="471"/>
    </row>
    <row r="185" spans="2:7" ht="19" thickBot="1">
      <c r="B185" s="448"/>
      <c r="C185" s="478" t="s">
        <v>407</v>
      </c>
      <c r="D185" s="449"/>
      <c r="E185" s="449"/>
      <c r="F185" s="449"/>
      <c r="G185" s="472">
        <f>SUM(G179:G184)</f>
        <v>0</v>
      </c>
    </row>
    <row r="186" spans="2:7" ht="21" thickBot="1">
      <c r="B186" s="140" t="s">
        <v>170</v>
      </c>
      <c r="C186" s="132">
        <f>'2. Project'!C210</f>
        <v>0</v>
      </c>
      <c r="D186" s="445"/>
      <c r="E186" s="446"/>
      <c r="F186" s="446"/>
      <c r="G186" s="470"/>
    </row>
    <row r="187" spans="2:7" ht="19">
      <c r="B187" s="125" t="s">
        <v>171</v>
      </c>
      <c r="C187" s="477"/>
      <c r="D187" s="447"/>
      <c r="E187" s="447"/>
      <c r="F187" s="447"/>
      <c r="G187" s="471"/>
    </row>
    <row r="188" spans="2:7" ht="18">
      <c r="B188" s="124"/>
      <c r="C188" s="477"/>
      <c r="D188" s="447"/>
      <c r="E188" s="447"/>
      <c r="F188" s="447"/>
      <c r="G188" s="471"/>
    </row>
    <row r="189" spans="2:7" ht="18">
      <c r="B189" s="124"/>
      <c r="C189" s="477"/>
      <c r="D189" s="447"/>
      <c r="E189" s="447"/>
      <c r="F189" s="447"/>
      <c r="G189" s="471"/>
    </row>
    <row r="190" spans="2:7" ht="18">
      <c r="B190" s="124"/>
      <c r="C190" s="477"/>
      <c r="D190" s="447"/>
      <c r="E190" s="447"/>
      <c r="F190" s="447"/>
      <c r="G190" s="471"/>
    </row>
    <row r="191" spans="2:7" ht="18">
      <c r="B191" s="124"/>
      <c r="C191" s="477"/>
      <c r="D191" s="447"/>
      <c r="E191" s="447"/>
      <c r="F191" s="447"/>
      <c r="G191" s="471"/>
    </row>
    <row r="192" spans="2:7" ht="18">
      <c r="B192" s="124"/>
      <c r="C192" s="477"/>
      <c r="D192" s="447"/>
      <c r="E192" s="447"/>
      <c r="F192" s="447"/>
      <c r="G192" s="471"/>
    </row>
    <row r="193" spans="2:7" ht="18">
      <c r="B193" s="448"/>
      <c r="C193" s="478" t="s">
        <v>407</v>
      </c>
      <c r="D193" s="449"/>
      <c r="E193" s="449"/>
      <c r="F193" s="449"/>
      <c r="G193" s="472">
        <f>SUM(G187:G192)</f>
        <v>0</v>
      </c>
    </row>
    <row r="194" spans="2:7" ht="19">
      <c r="B194" s="124" t="s">
        <v>172</v>
      </c>
      <c r="C194" s="477"/>
      <c r="D194" s="447"/>
      <c r="E194" s="447"/>
      <c r="F194" s="447"/>
      <c r="G194" s="471"/>
    </row>
    <row r="195" spans="2:7" ht="18">
      <c r="B195" s="124"/>
      <c r="C195" s="477"/>
      <c r="D195" s="447"/>
      <c r="E195" s="447"/>
      <c r="F195" s="447"/>
      <c r="G195" s="471"/>
    </row>
    <row r="196" spans="2:7" ht="18">
      <c r="B196" s="124"/>
      <c r="C196" s="477"/>
      <c r="D196" s="447"/>
      <c r="E196" s="447"/>
      <c r="F196" s="447"/>
      <c r="G196" s="471"/>
    </row>
    <row r="197" spans="2:7" ht="18">
      <c r="B197" s="124"/>
      <c r="C197" s="477"/>
      <c r="D197" s="447"/>
      <c r="E197" s="447"/>
      <c r="F197" s="447"/>
      <c r="G197" s="471"/>
    </row>
    <row r="198" spans="2:7" ht="18">
      <c r="B198" s="124"/>
      <c r="C198" s="477"/>
      <c r="D198" s="447"/>
      <c r="E198" s="447"/>
      <c r="F198" s="447"/>
      <c r="G198" s="471"/>
    </row>
    <row r="199" spans="2:7" ht="18">
      <c r="B199" s="124"/>
      <c r="C199" s="477"/>
      <c r="D199" s="447"/>
      <c r="E199" s="447"/>
      <c r="F199" s="447"/>
      <c r="G199" s="471"/>
    </row>
    <row r="200" spans="2:7" ht="18">
      <c r="B200" s="448"/>
      <c r="C200" s="478" t="s">
        <v>407</v>
      </c>
      <c r="D200" s="449"/>
      <c r="E200" s="449"/>
      <c r="F200" s="449"/>
      <c r="G200" s="472">
        <f>SUM(G194:G199)</f>
        <v>0</v>
      </c>
    </row>
    <row r="201" spans="2:7" ht="19">
      <c r="B201" s="124" t="s">
        <v>173</v>
      </c>
      <c r="C201" s="479"/>
      <c r="D201" s="447"/>
      <c r="E201" s="447"/>
      <c r="F201" s="447"/>
      <c r="G201" s="471"/>
    </row>
    <row r="202" spans="2:7" ht="18">
      <c r="B202" s="124"/>
      <c r="C202" s="479"/>
      <c r="D202" s="447"/>
      <c r="E202" s="447"/>
      <c r="F202" s="447"/>
      <c r="G202" s="471"/>
    </row>
    <row r="203" spans="2:7" ht="18">
      <c r="B203" s="124"/>
      <c r="C203" s="479"/>
      <c r="D203" s="447"/>
      <c r="E203" s="447"/>
      <c r="F203" s="447"/>
      <c r="G203" s="471"/>
    </row>
    <row r="204" spans="2:7" ht="18">
      <c r="B204" s="124"/>
      <c r="C204" s="479"/>
      <c r="D204" s="447"/>
      <c r="E204" s="447"/>
      <c r="F204" s="447"/>
      <c r="G204" s="471"/>
    </row>
    <row r="205" spans="2:7" ht="18">
      <c r="B205" s="124"/>
      <c r="C205" s="479"/>
      <c r="D205" s="447"/>
      <c r="E205" s="447"/>
      <c r="F205" s="447"/>
      <c r="G205" s="471"/>
    </row>
    <row r="206" spans="2:7" ht="18">
      <c r="B206" s="124"/>
      <c r="C206" s="479"/>
      <c r="D206" s="447"/>
      <c r="E206" s="447"/>
      <c r="F206" s="447"/>
      <c r="G206" s="471"/>
    </row>
    <row r="207" spans="2:7" ht="19" thickBot="1">
      <c r="B207" s="448"/>
      <c r="C207" s="478" t="s">
        <v>407</v>
      </c>
      <c r="D207" s="449"/>
      <c r="E207" s="449"/>
      <c r="F207" s="449"/>
      <c r="G207" s="472">
        <f>SUM(G201:G206)</f>
        <v>0</v>
      </c>
    </row>
    <row r="208" spans="2:7" ht="21" thickBot="1">
      <c r="B208" s="140" t="s">
        <v>174</v>
      </c>
      <c r="C208" s="132">
        <f>'2. Project'!C232</f>
        <v>0</v>
      </c>
      <c r="D208" s="445"/>
      <c r="E208" s="446"/>
      <c r="F208" s="446"/>
      <c r="G208" s="470"/>
    </row>
    <row r="209" spans="2:7" ht="19">
      <c r="B209" s="125" t="s">
        <v>175</v>
      </c>
      <c r="C209" s="477"/>
      <c r="D209" s="447"/>
      <c r="E209" s="447"/>
      <c r="F209" s="447"/>
      <c r="G209" s="471"/>
    </row>
    <row r="210" spans="2:7" ht="18">
      <c r="B210" s="124"/>
      <c r="C210" s="477"/>
      <c r="D210" s="447"/>
      <c r="E210" s="447"/>
      <c r="F210" s="447"/>
      <c r="G210" s="471"/>
    </row>
    <row r="211" spans="2:7" ht="18">
      <c r="B211" s="124"/>
      <c r="C211" s="477"/>
      <c r="D211" s="447"/>
      <c r="E211" s="447"/>
      <c r="F211" s="447"/>
      <c r="G211" s="471"/>
    </row>
    <row r="212" spans="2:7" ht="18">
      <c r="B212" s="124"/>
      <c r="C212" s="477"/>
      <c r="D212" s="447"/>
      <c r="E212" s="447"/>
      <c r="F212" s="447"/>
      <c r="G212" s="471"/>
    </row>
    <row r="213" spans="2:7" ht="18">
      <c r="B213" s="124"/>
      <c r="C213" s="477"/>
      <c r="D213" s="447"/>
      <c r="E213" s="447"/>
      <c r="F213" s="447"/>
      <c r="G213" s="471"/>
    </row>
    <row r="214" spans="2:7" ht="18">
      <c r="B214" s="124"/>
      <c r="C214" s="477"/>
      <c r="D214" s="447"/>
      <c r="E214" s="447"/>
      <c r="F214" s="447"/>
      <c r="G214" s="471"/>
    </row>
    <row r="215" spans="2:7" ht="18">
      <c r="B215" s="448"/>
      <c r="C215" s="478" t="s">
        <v>407</v>
      </c>
      <c r="D215" s="449"/>
      <c r="E215" s="449"/>
      <c r="F215" s="449"/>
      <c r="G215" s="472">
        <f>SUM(G209:G214)</f>
        <v>0</v>
      </c>
    </row>
    <row r="216" spans="2:7" ht="19">
      <c r="B216" s="124" t="s">
        <v>176</v>
      </c>
      <c r="C216" s="477"/>
      <c r="D216" s="447"/>
      <c r="E216" s="447"/>
      <c r="F216" s="447"/>
      <c r="G216" s="471"/>
    </row>
    <row r="217" spans="2:7" ht="18">
      <c r="B217" s="124"/>
      <c r="C217" s="477"/>
      <c r="D217" s="447"/>
      <c r="E217" s="447"/>
      <c r="F217" s="447"/>
      <c r="G217" s="471"/>
    </row>
    <row r="218" spans="2:7" ht="18">
      <c r="B218" s="124"/>
      <c r="C218" s="477"/>
      <c r="D218" s="447"/>
      <c r="E218" s="447"/>
      <c r="F218" s="447"/>
      <c r="G218" s="471"/>
    </row>
    <row r="219" spans="2:7" ht="18">
      <c r="B219" s="124"/>
      <c r="C219" s="477"/>
      <c r="D219" s="447"/>
      <c r="E219" s="447"/>
      <c r="F219" s="447"/>
      <c r="G219" s="471"/>
    </row>
    <row r="220" spans="2:7" ht="18">
      <c r="B220" s="124"/>
      <c r="C220" s="477"/>
      <c r="D220" s="447"/>
      <c r="E220" s="447"/>
      <c r="F220" s="447"/>
      <c r="G220" s="471"/>
    </row>
    <row r="221" spans="2:7" ht="18">
      <c r="B221" s="124"/>
      <c r="C221" s="477"/>
      <c r="D221" s="447"/>
      <c r="E221" s="447"/>
      <c r="F221" s="447"/>
      <c r="G221" s="471"/>
    </row>
    <row r="222" spans="2:7" ht="18">
      <c r="B222" s="448"/>
      <c r="C222" s="478" t="s">
        <v>407</v>
      </c>
      <c r="D222" s="449"/>
      <c r="E222" s="449"/>
      <c r="F222" s="449"/>
      <c r="G222" s="472">
        <f>SUM(G216:G221)</f>
        <v>0</v>
      </c>
    </row>
    <row r="223" spans="2:7" ht="19">
      <c r="B223" s="124" t="s">
        <v>177</v>
      </c>
      <c r="C223" s="479"/>
      <c r="D223" s="447"/>
      <c r="E223" s="447"/>
      <c r="F223" s="447"/>
      <c r="G223" s="471"/>
    </row>
    <row r="224" spans="2:7" ht="18">
      <c r="B224" s="124"/>
      <c r="C224" s="479"/>
      <c r="D224" s="447"/>
      <c r="E224" s="447"/>
      <c r="F224" s="447"/>
      <c r="G224" s="471"/>
    </row>
    <row r="225" spans="1:7" ht="18">
      <c r="B225" s="124"/>
      <c r="C225" s="479"/>
      <c r="D225" s="447"/>
      <c r="E225" s="447"/>
      <c r="F225" s="447"/>
      <c r="G225" s="471"/>
    </row>
    <row r="226" spans="1:7" ht="18">
      <c r="B226" s="124"/>
      <c r="C226" s="479"/>
      <c r="D226" s="447"/>
      <c r="E226" s="447"/>
      <c r="F226" s="447"/>
      <c r="G226" s="471"/>
    </row>
    <row r="227" spans="1:7" ht="18">
      <c r="B227" s="124"/>
      <c r="C227" s="479"/>
      <c r="D227" s="447"/>
      <c r="E227" s="447"/>
      <c r="F227" s="447"/>
      <c r="G227" s="471"/>
    </row>
    <row r="228" spans="1:7" ht="18">
      <c r="B228" s="124"/>
      <c r="C228" s="479"/>
      <c r="D228" s="447"/>
      <c r="E228" s="447"/>
      <c r="F228" s="447"/>
      <c r="G228" s="471"/>
    </row>
    <row r="229" spans="1:7" ht="19" thickBot="1">
      <c r="B229" s="448"/>
      <c r="C229" s="478" t="s">
        <v>407</v>
      </c>
      <c r="D229" s="449"/>
      <c r="E229" s="449"/>
      <c r="F229" s="449"/>
      <c r="G229" s="472">
        <f>SUM(G223:G228)</f>
        <v>0</v>
      </c>
    </row>
    <row r="230" spans="1:7" ht="21" thickBot="1">
      <c r="A230" s="450"/>
      <c r="B230" s="451" t="s">
        <v>178</v>
      </c>
      <c r="C230" s="452">
        <v>0</v>
      </c>
      <c r="D230" s="453"/>
      <c r="E230" s="453"/>
      <c r="F230" s="453"/>
      <c r="G230" s="473"/>
    </row>
    <row r="231" spans="1:7" ht="19">
      <c r="A231" s="454"/>
      <c r="B231" s="455" t="s">
        <v>100</v>
      </c>
      <c r="C231" s="480"/>
      <c r="D231" s="456"/>
      <c r="E231" s="456"/>
      <c r="F231" s="456"/>
      <c r="G231" s="474"/>
    </row>
    <row r="232" spans="1:7" ht="18">
      <c r="A232" s="454"/>
      <c r="B232" s="455"/>
      <c r="C232" s="481"/>
      <c r="D232" s="457"/>
      <c r="E232" s="457"/>
      <c r="F232" s="457"/>
      <c r="G232" s="475"/>
    </row>
    <row r="233" spans="1:7" ht="18">
      <c r="A233" s="454"/>
      <c r="B233" s="455"/>
      <c r="C233" s="481"/>
      <c r="D233" s="457"/>
      <c r="E233" s="457"/>
      <c r="F233" s="457"/>
      <c r="G233" s="475"/>
    </row>
    <row r="234" spans="1:7" ht="18">
      <c r="A234" s="454"/>
      <c r="B234" s="455"/>
      <c r="C234" s="481"/>
      <c r="D234" s="457"/>
      <c r="E234" s="457"/>
      <c r="F234" s="457"/>
      <c r="G234" s="475"/>
    </row>
    <row r="235" spans="1:7" ht="18">
      <c r="A235" s="454"/>
      <c r="B235" s="455"/>
      <c r="C235" s="481"/>
      <c r="D235" s="457"/>
      <c r="E235" s="457"/>
      <c r="F235" s="457"/>
      <c r="G235" s="475"/>
    </row>
    <row r="236" spans="1:7" ht="18">
      <c r="A236" s="454"/>
      <c r="B236" s="455"/>
      <c r="C236" s="481"/>
      <c r="D236" s="457"/>
      <c r="E236" s="457"/>
      <c r="F236" s="457"/>
      <c r="G236" s="475"/>
    </row>
    <row r="237" spans="1:7" ht="18">
      <c r="A237" s="454"/>
      <c r="B237" s="458"/>
      <c r="C237" s="478" t="s">
        <v>407</v>
      </c>
      <c r="D237" s="459"/>
      <c r="E237" s="459"/>
      <c r="F237" s="459"/>
      <c r="G237" s="476">
        <f>SUM(G231:G236)</f>
        <v>0</v>
      </c>
    </row>
    <row r="238" spans="1:7" ht="19">
      <c r="A238" s="454"/>
      <c r="B238" s="455" t="s">
        <v>101</v>
      </c>
      <c r="C238" s="481"/>
      <c r="D238" s="457"/>
      <c r="E238" s="457"/>
      <c r="F238" s="457"/>
      <c r="G238" s="475"/>
    </row>
    <row r="239" spans="1:7" ht="18">
      <c r="A239" s="454"/>
      <c r="B239" s="455"/>
      <c r="C239" s="481"/>
      <c r="D239" s="457"/>
      <c r="E239" s="457"/>
      <c r="F239" s="457"/>
      <c r="G239" s="475"/>
    </row>
    <row r="240" spans="1:7" ht="18">
      <c r="A240" s="454"/>
      <c r="B240" s="455"/>
      <c r="C240" s="481"/>
      <c r="D240" s="457"/>
      <c r="E240" s="457"/>
      <c r="F240" s="457"/>
      <c r="G240" s="475"/>
    </row>
    <row r="241" spans="1:7" ht="18">
      <c r="A241" s="454"/>
      <c r="B241" s="455"/>
      <c r="C241" s="481"/>
      <c r="D241" s="457"/>
      <c r="E241" s="457"/>
      <c r="F241" s="457"/>
      <c r="G241" s="475"/>
    </row>
    <row r="242" spans="1:7" ht="18">
      <c r="A242" s="454"/>
      <c r="B242" s="455"/>
      <c r="C242" s="481"/>
      <c r="D242" s="457"/>
      <c r="E242" s="457"/>
      <c r="F242" s="457"/>
      <c r="G242" s="475"/>
    </row>
    <row r="243" spans="1:7" ht="18">
      <c r="A243" s="454"/>
      <c r="B243" s="455"/>
      <c r="C243" s="481"/>
      <c r="D243" s="457"/>
      <c r="E243" s="457"/>
      <c r="F243" s="457"/>
      <c r="G243" s="475"/>
    </row>
    <row r="244" spans="1:7" ht="18">
      <c r="A244" s="454"/>
      <c r="B244" s="458"/>
      <c r="C244" s="478" t="s">
        <v>407</v>
      </c>
      <c r="D244" s="459"/>
      <c r="E244" s="459"/>
      <c r="F244" s="459"/>
      <c r="G244" s="476">
        <f>SUM(G238:G243)</f>
        <v>0</v>
      </c>
    </row>
    <row r="245" spans="1:7" ht="19">
      <c r="A245" s="454"/>
      <c r="B245" s="455" t="s">
        <v>102</v>
      </c>
      <c r="C245" s="482"/>
      <c r="D245" s="457"/>
      <c r="E245" s="457"/>
      <c r="F245" s="457"/>
      <c r="G245" s="475"/>
    </row>
    <row r="246" spans="1:7" ht="18">
      <c r="A246" s="454"/>
      <c r="B246" s="455"/>
      <c r="C246" s="482"/>
      <c r="D246" s="457"/>
      <c r="E246" s="457"/>
      <c r="F246" s="457"/>
      <c r="G246" s="475"/>
    </row>
    <row r="247" spans="1:7" ht="18">
      <c r="A247" s="454"/>
      <c r="B247" s="455"/>
      <c r="C247" s="482"/>
      <c r="D247" s="457"/>
      <c r="E247" s="457"/>
      <c r="F247" s="457"/>
      <c r="G247" s="475"/>
    </row>
    <row r="248" spans="1:7" ht="18">
      <c r="A248" s="454"/>
      <c r="B248" s="455"/>
      <c r="C248" s="482"/>
      <c r="D248" s="457"/>
      <c r="E248" s="457"/>
      <c r="F248" s="457"/>
      <c r="G248" s="475"/>
    </row>
    <row r="249" spans="1:7" ht="18">
      <c r="A249" s="454"/>
      <c r="B249" s="455"/>
      <c r="C249" s="482"/>
      <c r="D249" s="457"/>
      <c r="E249" s="457"/>
      <c r="F249" s="457"/>
      <c r="G249" s="475"/>
    </row>
    <row r="250" spans="1:7" ht="18">
      <c r="A250" s="454"/>
      <c r="B250" s="455"/>
      <c r="C250" s="482"/>
      <c r="D250" s="457"/>
      <c r="E250" s="457"/>
      <c r="F250" s="457"/>
      <c r="G250" s="475"/>
    </row>
    <row r="251" spans="1:7" ht="19" thickBot="1">
      <c r="A251" s="454"/>
      <c r="B251" s="458"/>
      <c r="C251" s="478" t="s">
        <v>407</v>
      </c>
      <c r="D251" s="459"/>
      <c r="E251" s="459"/>
      <c r="F251" s="459"/>
      <c r="G251" s="476">
        <f>SUM(G245:G250)</f>
        <v>0</v>
      </c>
    </row>
    <row r="252" spans="1:7" ht="21" thickBot="1">
      <c r="A252" s="454"/>
      <c r="B252" s="451" t="s">
        <v>179</v>
      </c>
      <c r="C252" s="452">
        <v>0</v>
      </c>
      <c r="D252" s="453"/>
      <c r="E252" s="453"/>
      <c r="F252" s="453"/>
      <c r="G252" s="473"/>
    </row>
    <row r="253" spans="1:7" ht="19">
      <c r="A253" s="454"/>
      <c r="B253" s="455" t="s">
        <v>103</v>
      </c>
      <c r="C253" s="480"/>
      <c r="D253" s="456"/>
      <c r="E253" s="456"/>
      <c r="F253" s="456"/>
      <c r="G253" s="474"/>
    </row>
    <row r="254" spans="1:7" ht="18">
      <c r="A254" s="454"/>
      <c r="B254" s="455"/>
      <c r="C254" s="481"/>
      <c r="D254" s="457"/>
      <c r="E254" s="457"/>
      <c r="F254" s="457"/>
      <c r="G254" s="475"/>
    </row>
    <row r="255" spans="1:7" ht="18">
      <c r="A255" s="454"/>
      <c r="B255" s="455"/>
      <c r="C255" s="481"/>
      <c r="D255" s="457"/>
      <c r="E255" s="457"/>
      <c r="F255" s="457"/>
      <c r="G255" s="475"/>
    </row>
    <row r="256" spans="1:7" ht="18">
      <c r="A256" s="454"/>
      <c r="B256" s="455"/>
      <c r="C256" s="481"/>
      <c r="D256" s="457"/>
      <c r="E256" s="457"/>
      <c r="F256" s="457"/>
      <c r="G256" s="475"/>
    </row>
    <row r="257" spans="1:7" ht="18">
      <c r="A257" s="454"/>
      <c r="B257" s="455"/>
      <c r="C257" s="481"/>
      <c r="D257" s="457"/>
      <c r="E257" s="457"/>
      <c r="F257" s="457"/>
      <c r="G257" s="475"/>
    </row>
    <row r="258" spans="1:7" ht="18">
      <c r="A258" s="454"/>
      <c r="B258" s="455"/>
      <c r="C258" s="481"/>
      <c r="D258" s="457"/>
      <c r="E258" s="457"/>
      <c r="F258" s="457"/>
      <c r="G258" s="475"/>
    </row>
    <row r="259" spans="1:7" ht="18">
      <c r="A259" s="454"/>
      <c r="B259" s="458"/>
      <c r="C259" s="478" t="s">
        <v>407</v>
      </c>
      <c r="D259" s="459"/>
      <c r="E259" s="459"/>
      <c r="F259" s="459"/>
      <c r="G259" s="476">
        <f>SUM(G253:G258)</f>
        <v>0</v>
      </c>
    </row>
    <row r="260" spans="1:7" ht="19">
      <c r="A260" s="454"/>
      <c r="B260" s="455" t="s">
        <v>104</v>
      </c>
      <c r="C260" s="481"/>
      <c r="D260" s="457"/>
      <c r="E260" s="457"/>
      <c r="F260" s="457"/>
      <c r="G260" s="475"/>
    </row>
    <row r="261" spans="1:7" ht="18">
      <c r="A261" s="454"/>
      <c r="B261" s="455"/>
      <c r="C261" s="481"/>
      <c r="D261" s="457"/>
      <c r="E261" s="457"/>
      <c r="F261" s="457"/>
      <c r="G261" s="475"/>
    </row>
    <row r="262" spans="1:7" ht="18">
      <c r="A262" s="454"/>
      <c r="B262" s="455"/>
      <c r="C262" s="481"/>
      <c r="D262" s="457"/>
      <c r="E262" s="457"/>
      <c r="F262" s="457"/>
      <c r="G262" s="475"/>
    </row>
    <row r="263" spans="1:7" ht="18">
      <c r="A263" s="454"/>
      <c r="B263" s="455"/>
      <c r="C263" s="481"/>
      <c r="D263" s="457"/>
      <c r="E263" s="457"/>
      <c r="F263" s="457"/>
      <c r="G263" s="475"/>
    </row>
    <row r="264" spans="1:7" ht="18">
      <c r="A264" s="454"/>
      <c r="B264" s="455"/>
      <c r="C264" s="481"/>
      <c r="D264" s="457"/>
      <c r="E264" s="457"/>
      <c r="F264" s="457"/>
      <c r="G264" s="475"/>
    </row>
    <row r="265" spans="1:7" ht="18">
      <c r="A265" s="454"/>
      <c r="B265" s="455"/>
      <c r="C265" s="481"/>
      <c r="D265" s="457"/>
      <c r="E265" s="457"/>
      <c r="F265" s="457"/>
      <c r="G265" s="475"/>
    </row>
    <row r="266" spans="1:7" ht="18">
      <c r="A266" s="454"/>
      <c r="B266" s="458"/>
      <c r="C266" s="478" t="s">
        <v>407</v>
      </c>
      <c r="D266" s="459"/>
      <c r="E266" s="459"/>
      <c r="F266" s="459"/>
      <c r="G266" s="476">
        <f>SUM(G260:G265)</f>
        <v>0</v>
      </c>
    </row>
    <row r="267" spans="1:7" ht="19">
      <c r="A267" s="454"/>
      <c r="B267" s="455" t="s">
        <v>105</v>
      </c>
      <c r="C267" s="482"/>
      <c r="D267" s="457"/>
      <c r="E267" s="457"/>
      <c r="F267" s="457"/>
      <c r="G267" s="475"/>
    </row>
    <row r="268" spans="1:7" ht="18">
      <c r="A268" s="454"/>
      <c r="B268" s="455"/>
      <c r="C268" s="482"/>
      <c r="D268" s="457"/>
      <c r="E268" s="457"/>
      <c r="F268" s="457"/>
      <c r="G268" s="475"/>
    </row>
    <row r="269" spans="1:7" ht="18">
      <c r="A269" s="454"/>
      <c r="B269" s="455"/>
      <c r="C269" s="482"/>
      <c r="D269" s="457"/>
      <c r="E269" s="457"/>
      <c r="F269" s="457"/>
      <c r="G269" s="475"/>
    </row>
    <row r="270" spans="1:7" ht="18">
      <c r="A270" s="454"/>
      <c r="B270" s="455"/>
      <c r="C270" s="482"/>
      <c r="D270" s="457"/>
      <c r="E270" s="457"/>
      <c r="F270" s="457"/>
      <c r="G270" s="475"/>
    </row>
    <row r="271" spans="1:7" ht="18">
      <c r="A271" s="454"/>
      <c r="B271" s="455"/>
      <c r="C271" s="482"/>
      <c r="D271" s="457"/>
      <c r="E271" s="457"/>
      <c r="F271" s="457"/>
      <c r="G271" s="475"/>
    </row>
    <row r="272" spans="1:7" ht="18">
      <c r="A272" s="454"/>
      <c r="B272" s="455"/>
      <c r="C272" s="482"/>
      <c r="D272" s="457"/>
      <c r="E272" s="457"/>
      <c r="F272" s="457"/>
      <c r="G272" s="475"/>
    </row>
    <row r="273" spans="1:7" ht="19" thickBot="1">
      <c r="A273" s="454"/>
      <c r="B273" s="458"/>
      <c r="C273" s="478" t="s">
        <v>407</v>
      </c>
      <c r="D273" s="459"/>
      <c r="E273" s="459"/>
      <c r="F273" s="459"/>
      <c r="G273" s="476">
        <f>SUM(G267:G272)</f>
        <v>0</v>
      </c>
    </row>
    <row r="274" spans="1:7" ht="21" thickBot="1">
      <c r="A274" s="454"/>
      <c r="B274" s="451" t="s">
        <v>180</v>
      </c>
      <c r="C274" s="452">
        <v>0</v>
      </c>
      <c r="D274" s="453"/>
      <c r="E274" s="453"/>
      <c r="F274" s="453"/>
      <c r="G274" s="473"/>
    </row>
    <row r="275" spans="1:7" ht="19">
      <c r="A275" s="454"/>
      <c r="B275" s="455" t="s">
        <v>107</v>
      </c>
      <c r="C275" s="480"/>
      <c r="D275" s="456"/>
      <c r="E275" s="456"/>
      <c r="F275" s="456"/>
      <c r="G275" s="474"/>
    </row>
    <row r="276" spans="1:7" ht="18">
      <c r="A276" s="454"/>
      <c r="B276" s="455"/>
      <c r="C276" s="481"/>
      <c r="D276" s="457"/>
      <c r="E276" s="457"/>
      <c r="F276" s="457"/>
      <c r="G276" s="475"/>
    </row>
    <row r="277" spans="1:7" ht="18">
      <c r="A277" s="454"/>
      <c r="B277" s="455"/>
      <c r="C277" s="481"/>
      <c r="D277" s="457"/>
      <c r="E277" s="457"/>
      <c r="F277" s="457"/>
      <c r="G277" s="475"/>
    </row>
    <row r="278" spans="1:7" ht="18">
      <c r="A278" s="454"/>
      <c r="B278" s="455"/>
      <c r="C278" s="481"/>
      <c r="D278" s="457"/>
      <c r="E278" s="457"/>
      <c r="F278" s="457"/>
      <c r="G278" s="475"/>
    </row>
    <row r="279" spans="1:7" ht="18">
      <c r="A279" s="454"/>
      <c r="B279" s="455"/>
      <c r="C279" s="481"/>
      <c r="D279" s="457"/>
      <c r="E279" s="457"/>
      <c r="F279" s="457"/>
      <c r="G279" s="475"/>
    </row>
    <row r="280" spans="1:7" ht="18">
      <c r="A280" s="454"/>
      <c r="B280" s="455"/>
      <c r="C280" s="481"/>
      <c r="D280" s="457"/>
      <c r="E280" s="457"/>
      <c r="F280" s="457"/>
      <c r="G280" s="475"/>
    </row>
    <row r="281" spans="1:7" ht="18">
      <c r="A281" s="454"/>
      <c r="B281" s="458"/>
      <c r="C281" s="478" t="s">
        <v>407</v>
      </c>
      <c r="D281" s="459"/>
      <c r="E281" s="459"/>
      <c r="F281" s="459"/>
      <c r="G281" s="476">
        <f>SUM(G275:G280)</f>
        <v>0</v>
      </c>
    </row>
    <row r="282" spans="1:7" ht="19">
      <c r="A282" s="454"/>
      <c r="B282" s="455" t="s">
        <v>108</v>
      </c>
      <c r="C282" s="481"/>
      <c r="D282" s="457"/>
      <c r="E282" s="457"/>
      <c r="F282" s="457"/>
      <c r="G282" s="475"/>
    </row>
    <row r="283" spans="1:7" ht="18">
      <c r="A283" s="454"/>
      <c r="B283" s="455"/>
      <c r="C283" s="481"/>
      <c r="D283" s="457"/>
      <c r="E283" s="457"/>
      <c r="F283" s="457"/>
      <c r="G283" s="475"/>
    </row>
    <row r="284" spans="1:7" ht="18">
      <c r="A284" s="454"/>
      <c r="B284" s="455"/>
      <c r="C284" s="481"/>
      <c r="D284" s="457"/>
      <c r="E284" s="457"/>
      <c r="F284" s="457"/>
      <c r="G284" s="475"/>
    </row>
    <row r="285" spans="1:7" ht="18">
      <c r="A285" s="454"/>
      <c r="B285" s="455"/>
      <c r="C285" s="481"/>
      <c r="D285" s="457"/>
      <c r="E285" s="457"/>
      <c r="F285" s="457"/>
      <c r="G285" s="475"/>
    </row>
    <row r="286" spans="1:7" ht="18">
      <c r="A286" s="454"/>
      <c r="B286" s="455"/>
      <c r="C286" s="481"/>
      <c r="D286" s="457"/>
      <c r="E286" s="457"/>
      <c r="F286" s="457"/>
      <c r="G286" s="475"/>
    </row>
    <row r="287" spans="1:7" ht="18">
      <c r="A287" s="454"/>
      <c r="B287" s="455"/>
      <c r="C287" s="481"/>
      <c r="D287" s="457"/>
      <c r="E287" s="457"/>
      <c r="F287" s="457"/>
      <c r="G287" s="475"/>
    </row>
    <row r="288" spans="1:7" ht="18">
      <c r="A288" s="454"/>
      <c r="B288" s="458"/>
      <c r="C288" s="478" t="s">
        <v>407</v>
      </c>
      <c r="D288" s="459"/>
      <c r="E288" s="459"/>
      <c r="F288" s="459"/>
      <c r="G288" s="476">
        <f>SUM(G282:G287)</f>
        <v>0</v>
      </c>
    </row>
    <row r="289" spans="1:7" ht="19">
      <c r="A289" s="454"/>
      <c r="B289" s="455" t="s">
        <v>109</v>
      </c>
      <c r="C289" s="482"/>
      <c r="D289" s="457"/>
      <c r="E289" s="457"/>
      <c r="F289" s="457"/>
      <c r="G289" s="475"/>
    </row>
    <row r="290" spans="1:7" ht="18">
      <c r="A290" s="454"/>
      <c r="B290" s="455"/>
      <c r="C290" s="482"/>
      <c r="D290" s="457"/>
      <c r="E290" s="457"/>
      <c r="F290" s="457"/>
      <c r="G290" s="475"/>
    </row>
    <row r="291" spans="1:7" ht="18">
      <c r="A291" s="454"/>
      <c r="B291" s="455"/>
      <c r="C291" s="482"/>
      <c r="D291" s="457"/>
      <c r="E291" s="457"/>
      <c r="F291" s="457"/>
      <c r="G291" s="475"/>
    </row>
    <row r="292" spans="1:7" ht="18">
      <c r="A292" s="454"/>
      <c r="B292" s="455"/>
      <c r="C292" s="482"/>
      <c r="D292" s="457"/>
      <c r="E292" s="457"/>
      <c r="F292" s="457"/>
      <c r="G292" s="475"/>
    </row>
    <row r="293" spans="1:7" ht="18">
      <c r="A293" s="454"/>
      <c r="B293" s="455"/>
      <c r="C293" s="482"/>
      <c r="D293" s="457"/>
      <c r="E293" s="457"/>
      <c r="F293" s="457"/>
      <c r="G293" s="475"/>
    </row>
    <row r="294" spans="1:7" ht="18">
      <c r="A294" s="454"/>
      <c r="B294" s="455"/>
      <c r="C294" s="482"/>
      <c r="D294" s="457"/>
      <c r="E294" s="457"/>
      <c r="F294" s="457"/>
      <c r="G294" s="475"/>
    </row>
    <row r="295" spans="1:7" ht="19" thickBot="1">
      <c r="A295" s="454"/>
      <c r="B295" s="458"/>
      <c r="C295" s="478" t="s">
        <v>407</v>
      </c>
      <c r="D295" s="459"/>
      <c r="E295" s="459"/>
      <c r="F295" s="459"/>
      <c r="G295" s="476">
        <f>SUM(G289:G294)</f>
        <v>0</v>
      </c>
    </row>
    <row r="296" spans="1:7" ht="21" thickBot="1">
      <c r="A296" s="454"/>
      <c r="B296" s="451" t="s">
        <v>181</v>
      </c>
      <c r="C296" s="452">
        <v>0</v>
      </c>
      <c r="D296" s="453"/>
      <c r="E296" s="453"/>
      <c r="F296" s="453"/>
      <c r="G296" s="473"/>
    </row>
    <row r="297" spans="1:7" ht="19">
      <c r="A297" s="454"/>
      <c r="B297" s="455" t="s">
        <v>183</v>
      </c>
      <c r="C297" s="480"/>
      <c r="D297" s="456"/>
      <c r="E297" s="456"/>
      <c r="F297" s="456"/>
      <c r="G297" s="474"/>
    </row>
    <row r="298" spans="1:7" ht="18">
      <c r="A298" s="454"/>
      <c r="B298" s="455"/>
      <c r="C298" s="481"/>
      <c r="D298" s="457"/>
      <c r="E298" s="457"/>
      <c r="F298" s="457"/>
      <c r="G298" s="475"/>
    </row>
    <row r="299" spans="1:7" ht="18">
      <c r="A299" s="454"/>
      <c r="B299" s="455"/>
      <c r="C299" s="481"/>
      <c r="D299" s="457"/>
      <c r="E299" s="457"/>
      <c r="F299" s="457"/>
      <c r="G299" s="475"/>
    </row>
    <row r="300" spans="1:7" ht="18">
      <c r="A300" s="454"/>
      <c r="B300" s="455"/>
      <c r="C300" s="481"/>
      <c r="D300" s="457"/>
      <c r="E300" s="457"/>
      <c r="F300" s="457"/>
      <c r="G300" s="475"/>
    </row>
    <row r="301" spans="1:7" ht="18">
      <c r="A301" s="454"/>
      <c r="B301" s="455"/>
      <c r="C301" s="481"/>
      <c r="D301" s="457"/>
      <c r="E301" s="457"/>
      <c r="F301" s="457"/>
      <c r="G301" s="475"/>
    </row>
    <row r="302" spans="1:7" ht="18">
      <c r="A302" s="454"/>
      <c r="B302" s="455"/>
      <c r="C302" s="481"/>
      <c r="D302" s="457"/>
      <c r="E302" s="457"/>
      <c r="F302" s="457"/>
      <c r="G302" s="475"/>
    </row>
    <row r="303" spans="1:7" ht="18">
      <c r="A303" s="454"/>
      <c r="B303" s="458"/>
      <c r="C303" s="478" t="s">
        <v>407</v>
      </c>
      <c r="D303" s="459"/>
      <c r="E303" s="459"/>
      <c r="F303" s="459"/>
      <c r="G303" s="476">
        <f>SUM(G297:G302)</f>
        <v>0</v>
      </c>
    </row>
    <row r="304" spans="1:7" ht="19">
      <c r="A304" s="454"/>
      <c r="B304" s="455" t="s">
        <v>184</v>
      </c>
      <c r="C304" s="481"/>
      <c r="D304" s="457"/>
      <c r="E304" s="457"/>
      <c r="F304" s="457"/>
      <c r="G304" s="475"/>
    </row>
    <row r="305" spans="1:7" ht="18">
      <c r="A305" s="454"/>
      <c r="B305" s="455"/>
      <c r="C305" s="481"/>
      <c r="D305" s="457"/>
      <c r="E305" s="457"/>
      <c r="F305" s="457"/>
      <c r="G305" s="475"/>
    </row>
    <row r="306" spans="1:7" ht="18">
      <c r="A306" s="454"/>
      <c r="B306" s="455"/>
      <c r="C306" s="481"/>
      <c r="D306" s="457"/>
      <c r="E306" s="457"/>
      <c r="F306" s="457"/>
      <c r="G306" s="475"/>
    </row>
    <row r="307" spans="1:7" ht="18">
      <c r="A307" s="454"/>
      <c r="B307" s="455"/>
      <c r="C307" s="481"/>
      <c r="D307" s="457"/>
      <c r="E307" s="457"/>
      <c r="F307" s="457"/>
      <c r="G307" s="475"/>
    </row>
    <row r="308" spans="1:7" ht="18">
      <c r="A308" s="454"/>
      <c r="B308" s="455"/>
      <c r="C308" s="481"/>
      <c r="D308" s="457"/>
      <c r="E308" s="457"/>
      <c r="F308" s="457"/>
      <c r="G308" s="475"/>
    </row>
    <row r="309" spans="1:7" ht="18">
      <c r="A309" s="454"/>
      <c r="B309" s="455"/>
      <c r="C309" s="481"/>
      <c r="D309" s="457"/>
      <c r="E309" s="457"/>
      <c r="F309" s="457"/>
      <c r="G309" s="475"/>
    </row>
    <row r="310" spans="1:7" ht="18">
      <c r="A310" s="454"/>
      <c r="B310" s="458"/>
      <c r="C310" s="478" t="s">
        <v>407</v>
      </c>
      <c r="D310" s="459"/>
      <c r="E310" s="459"/>
      <c r="F310" s="459"/>
      <c r="G310" s="476">
        <f>SUM(G304:G309)</f>
        <v>0</v>
      </c>
    </row>
    <row r="311" spans="1:7" ht="19">
      <c r="A311" s="454"/>
      <c r="B311" s="455" t="s">
        <v>185</v>
      </c>
      <c r="C311" s="482"/>
      <c r="D311" s="457"/>
      <c r="E311" s="457"/>
      <c r="F311" s="457"/>
      <c r="G311" s="475"/>
    </row>
    <row r="312" spans="1:7" ht="18">
      <c r="A312" s="454"/>
      <c r="B312" s="455"/>
      <c r="C312" s="482"/>
      <c r="D312" s="457"/>
      <c r="E312" s="457"/>
      <c r="F312" s="457"/>
      <c r="G312" s="475"/>
    </row>
    <row r="313" spans="1:7" ht="18">
      <c r="A313" s="454"/>
      <c r="B313" s="455"/>
      <c r="C313" s="482"/>
      <c r="D313" s="457"/>
      <c r="E313" s="457"/>
      <c r="F313" s="457"/>
      <c r="G313" s="475"/>
    </row>
    <row r="314" spans="1:7" ht="18">
      <c r="A314" s="454"/>
      <c r="B314" s="455"/>
      <c r="C314" s="482"/>
      <c r="D314" s="457"/>
      <c r="E314" s="457"/>
      <c r="F314" s="457"/>
      <c r="G314" s="475"/>
    </row>
    <row r="315" spans="1:7" ht="18">
      <c r="A315" s="454"/>
      <c r="B315" s="455"/>
      <c r="C315" s="482"/>
      <c r="D315" s="457"/>
      <c r="E315" s="457"/>
      <c r="F315" s="457"/>
      <c r="G315" s="475"/>
    </row>
    <row r="316" spans="1:7" ht="18">
      <c r="A316" s="454"/>
      <c r="B316" s="455"/>
      <c r="C316" s="482"/>
      <c r="D316" s="457"/>
      <c r="E316" s="457"/>
      <c r="F316" s="457"/>
      <c r="G316" s="475"/>
    </row>
    <row r="317" spans="1:7" ht="19" thickBot="1">
      <c r="A317" s="454"/>
      <c r="B317" s="458"/>
      <c r="C317" s="478" t="s">
        <v>407</v>
      </c>
      <c r="D317" s="459"/>
      <c r="E317" s="459"/>
      <c r="F317" s="459"/>
      <c r="G317" s="476">
        <f>SUM(G311:G316)</f>
        <v>0</v>
      </c>
    </row>
    <row r="318" spans="1:7" ht="21" thickBot="1">
      <c r="A318" s="454"/>
      <c r="B318" s="451" t="s">
        <v>182</v>
      </c>
      <c r="C318" s="452">
        <v>0</v>
      </c>
      <c r="D318" s="453"/>
      <c r="E318" s="453"/>
      <c r="F318" s="453"/>
      <c r="G318" s="473"/>
    </row>
    <row r="319" spans="1:7" ht="19">
      <c r="A319" s="454"/>
      <c r="B319" s="455" t="s">
        <v>186</v>
      </c>
      <c r="C319" s="480"/>
      <c r="D319" s="456"/>
      <c r="E319" s="456"/>
      <c r="F319" s="456"/>
      <c r="G319" s="474"/>
    </row>
    <row r="320" spans="1:7" ht="18">
      <c r="A320" s="454"/>
      <c r="B320" s="455"/>
      <c r="C320" s="481"/>
      <c r="D320" s="457"/>
      <c r="E320" s="457"/>
      <c r="F320" s="457"/>
      <c r="G320" s="475"/>
    </row>
    <row r="321" spans="1:7" ht="18">
      <c r="A321" s="454"/>
      <c r="B321" s="455"/>
      <c r="C321" s="481"/>
      <c r="D321" s="457"/>
      <c r="E321" s="457"/>
      <c r="F321" s="457"/>
      <c r="G321" s="475"/>
    </row>
    <row r="322" spans="1:7" ht="18">
      <c r="A322" s="454"/>
      <c r="B322" s="455"/>
      <c r="C322" s="481"/>
      <c r="D322" s="457"/>
      <c r="E322" s="457"/>
      <c r="F322" s="457"/>
      <c r="G322" s="475"/>
    </row>
    <row r="323" spans="1:7" ht="18">
      <c r="A323" s="454"/>
      <c r="B323" s="455"/>
      <c r="C323" s="481"/>
      <c r="D323" s="457"/>
      <c r="E323" s="457"/>
      <c r="F323" s="457"/>
      <c r="G323" s="475"/>
    </row>
    <row r="324" spans="1:7" ht="18">
      <c r="A324" s="454"/>
      <c r="B324" s="455"/>
      <c r="C324" s="481"/>
      <c r="D324" s="457"/>
      <c r="E324" s="457"/>
      <c r="F324" s="457"/>
      <c r="G324" s="475"/>
    </row>
    <row r="325" spans="1:7" ht="18">
      <c r="A325" s="454"/>
      <c r="B325" s="458"/>
      <c r="C325" s="478" t="s">
        <v>407</v>
      </c>
      <c r="D325" s="459"/>
      <c r="E325" s="459"/>
      <c r="F325" s="459"/>
      <c r="G325" s="476">
        <f>SUM(G319:G324)</f>
        <v>0</v>
      </c>
    </row>
    <row r="326" spans="1:7" ht="19">
      <c r="A326" s="454"/>
      <c r="B326" s="455" t="s">
        <v>187</v>
      </c>
      <c r="C326" s="481"/>
      <c r="D326" s="457"/>
      <c r="E326" s="457"/>
      <c r="F326" s="457"/>
      <c r="G326" s="475"/>
    </row>
    <row r="327" spans="1:7" ht="18">
      <c r="A327" s="454"/>
      <c r="B327" s="455"/>
      <c r="C327" s="481"/>
      <c r="D327" s="457"/>
      <c r="E327" s="457"/>
      <c r="F327" s="457"/>
      <c r="G327" s="475"/>
    </row>
    <row r="328" spans="1:7" ht="18">
      <c r="A328" s="454"/>
      <c r="B328" s="455"/>
      <c r="C328" s="481"/>
      <c r="D328" s="457"/>
      <c r="E328" s="457"/>
      <c r="F328" s="457"/>
      <c r="G328" s="475"/>
    </row>
    <row r="329" spans="1:7" ht="18">
      <c r="A329" s="454"/>
      <c r="B329" s="455"/>
      <c r="C329" s="481"/>
      <c r="D329" s="457"/>
      <c r="E329" s="457"/>
      <c r="F329" s="457"/>
      <c r="G329" s="475"/>
    </row>
    <row r="330" spans="1:7" ht="18">
      <c r="A330" s="454"/>
      <c r="B330" s="455"/>
      <c r="C330" s="481"/>
      <c r="D330" s="457"/>
      <c r="E330" s="457"/>
      <c r="F330" s="457"/>
      <c r="G330" s="475"/>
    </row>
    <row r="331" spans="1:7" ht="18">
      <c r="A331" s="454"/>
      <c r="B331" s="455"/>
      <c r="C331" s="481"/>
      <c r="D331" s="457"/>
      <c r="E331" s="457"/>
      <c r="F331" s="457"/>
      <c r="G331" s="475"/>
    </row>
    <row r="332" spans="1:7" ht="18">
      <c r="A332" s="454"/>
      <c r="B332" s="458"/>
      <c r="C332" s="478" t="s">
        <v>407</v>
      </c>
      <c r="D332" s="459"/>
      <c r="E332" s="459"/>
      <c r="F332" s="459"/>
      <c r="G332" s="476">
        <f>SUM(G326:G331)</f>
        <v>0</v>
      </c>
    </row>
    <row r="333" spans="1:7" ht="19">
      <c r="A333" s="454"/>
      <c r="B333" s="455" t="s">
        <v>188</v>
      </c>
      <c r="C333" s="482"/>
      <c r="D333" s="457"/>
      <c r="E333" s="457"/>
      <c r="F333" s="457"/>
      <c r="G333" s="475"/>
    </row>
    <row r="334" spans="1:7" ht="18">
      <c r="A334" s="454"/>
      <c r="B334" s="455"/>
      <c r="C334" s="482"/>
      <c r="D334" s="457"/>
      <c r="E334" s="457"/>
      <c r="F334" s="457"/>
      <c r="G334" s="475"/>
    </row>
    <row r="335" spans="1:7" ht="18">
      <c r="A335" s="454"/>
      <c r="B335" s="455"/>
      <c r="C335" s="482"/>
      <c r="D335" s="457"/>
      <c r="E335" s="457"/>
      <c r="F335" s="457"/>
      <c r="G335" s="475"/>
    </row>
    <row r="336" spans="1:7" ht="18">
      <c r="A336" s="454"/>
      <c r="B336" s="455"/>
      <c r="C336" s="482"/>
      <c r="D336" s="457"/>
      <c r="E336" s="457"/>
      <c r="F336" s="457"/>
      <c r="G336" s="475"/>
    </row>
    <row r="337" spans="1:7" ht="18">
      <c r="A337" s="454"/>
      <c r="B337" s="455"/>
      <c r="C337" s="482"/>
      <c r="D337" s="457"/>
      <c r="E337" s="457"/>
      <c r="F337" s="457"/>
      <c r="G337" s="475"/>
    </row>
    <row r="338" spans="1:7" ht="18">
      <c r="A338" s="454"/>
      <c r="B338" s="455"/>
      <c r="C338" s="482"/>
      <c r="D338" s="457"/>
      <c r="E338" s="457"/>
      <c r="F338" s="457"/>
      <c r="G338" s="475"/>
    </row>
    <row r="339" spans="1:7" ht="19" thickBot="1">
      <c r="A339" s="454"/>
      <c r="B339" s="458"/>
      <c r="C339" s="478" t="s">
        <v>407</v>
      </c>
      <c r="D339" s="459"/>
      <c r="E339" s="459"/>
      <c r="F339" s="459"/>
      <c r="G339" s="476">
        <f>SUM(G333:G338)</f>
        <v>0</v>
      </c>
    </row>
    <row r="340" spans="1:7" ht="21" thickBot="1">
      <c r="A340" s="450"/>
      <c r="B340" s="451" t="s">
        <v>189</v>
      </c>
      <c r="C340" s="452">
        <v>0</v>
      </c>
      <c r="D340" s="453"/>
      <c r="E340" s="453"/>
      <c r="F340" s="453"/>
      <c r="G340" s="473"/>
    </row>
    <row r="341" spans="1:7" ht="19">
      <c r="A341" s="454"/>
      <c r="B341" s="455" t="s">
        <v>111</v>
      </c>
      <c r="C341" s="480"/>
      <c r="D341" s="456"/>
      <c r="E341" s="456"/>
      <c r="F341" s="456"/>
      <c r="G341" s="474"/>
    </row>
    <row r="342" spans="1:7" ht="18">
      <c r="A342" s="454"/>
      <c r="B342" s="455"/>
      <c r="C342" s="481"/>
      <c r="D342" s="457"/>
      <c r="E342" s="457"/>
      <c r="F342" s="457"/>
      <c r="G342" s="475"/>
    </row>
    <row r="343" spans="1:7" ht="18">
      <c r="A343" s="454"/>
      <c r="B343" s="455"/>
      <c r="C343" s="481"/>
      <c r="D343" s="457"/>
      <c r="E343" s="457"/>
      <c r="F343" s="457"/>
      <c r="G343" s="475"/>
    </row>
    <row r="344" spans="1:7" ht="18">
      <c r="A344" s="454"/>
      <c r="B344" s="455"/>
      <c r="C344" s="481"/>
      <c r="D344" s="457"/>
      <c r="E344" s="457"/>
      <c r="F344" s="457"/>
      <c r="G344" s="475"/>
    </row>
    <row r="345" spans="1:7" ht="18">
      <c r="A345" s="454"/>
      <c r="B345" s="455"/>
      <c r="C345" s="481"/>
      <c r="D345" s="457"/>
      <c r="E345" s="457"/>
      <c r="F345" s="457"/>
      <c r="G345" s="475"/>
    </row>
    <row r="346" spans="1:7" ht="18">
      <c r="A346" s="454"/>
      <c r="B346" s="455"/>
      <c r="C346" s="481"/>
      <c r="D346" s="457"/>
      <c r="E346" s="457"/>
      <c r="F346" s="457"/>
      <c r="G346" s="475"/>
    </row>
    <row r="347" spans="1:7" ht="18">
      <c r="A347" s="454"/>
      <c r="B347" s="458"/>
      <c r="C347" s="478" t="s">
        <v>407</v>
      </c>
      <c r="D347" s="459"/>
      <c r="E347" s="459"/>
      <c r="F347" s="459"/>
      <c r="G347" s="476">
        <f>SUM(G341:G346)</f>
        <v>0</v>
      </c>
    </row>
    <row r="348" spans="1:7" ht="19">
      <c r="A348" s="454"/>
      <c r="B348" s="455" t="s">
        <v>112</v>
      </c>
      <c r="C348" s="481"/>
      <c r="D348" s="457"/>
      <c r="E348" s="457"/>
      <c r="F348" s="457"/>
      <c r="G348" s="475"/>
    </row>
    <row r="349" spans="1:7" ht="18">
      <c r="A349" s="454"/>
      <c r="B349" s="455"/>
      <c r="C349" s="481"/>
      <c r="D349" s="457"/>
      <c r="E349" s="457"/>
      <c r="F349" s="457"/>
      <c r="G349" s="475"/>
    </row>
    <row r="350" spans="1:7" ht="18">
      <c r="A350" s="454"/>
      <c r="B350" s="455"/>
      <c r="C350" s="481"/>
      <c r="D350" s="457"/>
      <c r="E350" s="457"/>
      <c r="F350" s="457"/>
      <c r="G350" s="475"/>
    </row>
    <row r="351" spans="1:7" ht="18">
      <c r="A351" s="454"/>
      <c r="B351" s="455"/>
      <c r="C351" s="481"/>
      <c r="D351" s="457"/>
      <c r="E351" s="457"/>
      <c r="F351" s="457"/>
      <c r="G351" s="475"/>
    </row>
    <row r="352" spans="1:7" ht="18">
      <c r="A352" s="454"/>
      <c r="B352" s="455"/>
      <c r="C352" s="481"/>
      <c r="D352" s="457"/>
      <c r="E352" s="457"/>
      <c r="F352" s="457"/>
      <c r="G352" s="475"/>
    </row>
    <row r="353" spans="1:7" ht="18">
      <c r="A353" s="454"/>
      <c r="B353" s="455"/>
      <c r="C353" s="481"/>
      <c r="D353" s="457"/>
      <c r="E353" s="457"/>
      <c r="F353" s="457"/>
      <c r="G353" s="475"/>
    </row>
    <row r="354" spans="1:7" ht="18">
      <c r="A354" s="454"/>
      <c r="B354" s="458"/>
      <c r="C354" s="478" t="s">
        <v>407</v>
      </c>
      <c r="D354" s="459"/>
      <c r="E354" s="459"/>
      <c r="F354" s="459"/>
      <c r="G354" s="476">
        <f>SUM(G348:G353)</f>
        <v>0</v>
      </c>
    </row>
    <row r="355" spans="1:7" ht="19">
      <c r="A355" s="454"/>
      <c r="B355" s="455" t="s">
        <v>113</v>
      </c>
      <c r="C355" s="482"/>
      <c r="D355" s="457"/>
      <c r="E355" s="457"/>
      <c r="F355" s="457"/>
      <c r="G355" s="475"/>
    </row>
    <row r="356" spans="1:7" ht="18">
      <c r="A356" s="454"/>
      <c r="B356" s="455"/>
      <c r="C356" s="482"/>
      <c r="D356" s="457"/>
      <c r="E356" s="457"/>
      <c r="F356" s="457"/>
      <c r="G356" s="475"/>
    </row>
    <row r="357" spans="1:7" ht="18">
      <c r="A357" s="454"/>
      <c r="B357" s="455"/>
      <c r="C357" s="482"/>
      <c r="D357" s="457"/>
      <c r="E357" s="457"/>
      <c r="F357" s="457"/>
      <c r="G357" s="475"/>
    </row>
    <row r="358" spans="1:7" ht="18">
      <c r="A358" s="454"/>
      <c r="B358" s="455"/>
      <c r="C358" s="482"/>
      <c r="D358" s="457"/>
      <c r="E358" s="457"/>
      <c r="F358" s="457"/>
      <c r="G358" s="475"/>
    </row>
    <row r="359" spans="1:7" ht="18">
      <c r="A359" s="454"/>
      <c r="B359" s="455"/>
      <c r="C359" s="482"/>
      <c r="D359" s="457"/>
      <c r="E359" s="457"/>
      <c r="F359" s="457"/>
      <c r="G359" s="475"/>
    </row>
    <row r="360" spans="1:7" ht="18">
      <c r="A360" s="454"/>
      <c r="B360" s="455"/>
      <c r="C360" s="482"/>
      <c r="D360" s="457"/>
      <c r="E360" s="457"/>
      <c r="F360" s="457"/>
      <c r="G360" s="475"/>
    </row>
    <row r="361" spans="1:7" ht="19" thickBot="1">
      <c r="A361" s="454"/>
      <c r="B361" s="458"/>
      <c r="C361" s="478" t="s">
        <v>407</v>
      </c>
      <c r="D361" s="459"/>
      <c r="E361" s="459"/>
      <c r="F361" s="459"/>
      <c r="G361" s="476">
        <f>SUM(G355:G360)</f>
        <v>0</v>
      </c>
    </row>
    <row r="362" spans="1:7" ht="21" thickBot="1">
      <c r="A362" s="454"/>
      <c r="B362" s="451" t="s">
        <v>190</v>
      </c>
      <c r="C362" s="452">
        <v>0</v>
      </c>
      <c r="D362" s="453"/>
      <c r="E362" s="453"/>
      <c r="F362" s="453"/>
      <c r="G362" s="473"/>
    </row>
    <row r="363" spans="1:7" ht="19">
      <c r="A363" s="454"/>
      <c r="B363" s="455" t="s">
        <v>114</v>
      </c>
      <c r="C363" s="480"/>
      <c r="D363" s="456"/>
      <c r="E363" s="456"/>
      <c r="F363" s="456"/>
      <c r="G363" s="474"/>
    </row>
    <row r="364" spans="1:7" ht="18">
      <c r="A364" s="454"/>
      <c r="B364" s="455"/>
      <c r="C364" s="481"/>
      <c r="D364" s="457"/>
      <c r="E364" s="457"/>
      <c r="F364" s="457"/>
      <c r="G364" s="475"/>
    </row>
    <row r="365" spans="1:7" ht="18">
      <c r="A365" s="454"/>
      <c r="B365" s="455"/>
      <c r="C365" s="481"/>
      <c r="D365" s="457"/>
      <c r="E365" s="457"/>
      <c r="F365" s="457"/>
      <c r="G365" s="475"/>
    </row>
    <row r="366" spans="1:7" ht="18">
      <c r="A366" s="454"/>
      <c r="B366" s="455"/>
      <c r="C366" s="481"/>
      <c r="D366" s="457"/>
      <c r="E366" s="457"/>
      <c r="F366" s="457"/>
      <c r="G366" s="475"/>
    </row>
    <row r="367" spans="1:7" ht="18">
      <c r="A367" s="454"/>
      <c r="B367" s="455"/>
      <c r="C367" s="481"/>
      <c r="D367" s="457"/>
      <c r="E367" s="457"/>
      <c r="F367" s="457"/>
      <c r="G367" s="475"/>
    </row>
    <row r="368" spans="1:7" ht="18">
      <c r="A368" s="454"/>
      <c r="B368" s="455"/>
      <c r="C368" s="481"/>
      <c r="D368" s="457"/>
      <c r="E368" s="457"/>
      <c r="F368" s="457"/>
      <c r="G368" s="475"/>
    </row>
    <row r="369" spans="1:7" ht="18">
      <c r="A369" s="454"/>
      <c r="B369" s="458"/>
      <c r="C369" s="478" t="s">
        <v>407</v>
      </c>
      <c r="D369" s="459"/>
      <c r="E369" s="459"/>
      <c r="F369" s="459"/>
      <c r="G369" s="476">
        <f>SUM(G363:G368)</f>
        <v>0</v>
      </c>
    </row>
    <row r="370" spans="1:7" ht="19">
      <c r="A370" s="454"/>
      <c r="B370" s="455" t="s">
        <v>115</v>
      </c>
      <c r="C370" s="481"/>
      <c r="D370" s="457"/>
      <c r="E370" s="457"/>
      <c r="F370" s="457"/>
      <c r="G370" s="475"/>
    </row>
    <row r="371" spans="1:7" ht="18">
      <c r="A371" s="454"/>
      <c r="B371" s="455"/>
      <c r="C371" s="481"/>
      <c r="D371" s="457"/>
      <c r="E371" s="457"/>
      <c r="F371" s="457"/>
      <c r="G371" s="475"/>
    </row>
    <row r="372" spans="1:7" ht="18">
      <c r="A372" s="454"/>
      <c r="B372" s="455"/>
      <c r="C372" s="481"/>
      <c r="D372" s="457"/>
      <c r="E372" s="457"/>
      <c r="F372" s="457"/>
      <c r="G372" s="475"/>
    </row>
    <row r="373" spans="1:7" ht="18">
      <c r="A373" s="454"/>
      <c r="B373" s="455"/>
      <c r="C373" s="481"/>
      <c r="D373" s="457"/>
      <c r="E373" s="457"/>
      <c r="F373" s="457"/>
      <c r="G373" s="475"/>
    </row>
    <row r="374" spans="1:7" ht="18">
      <c r="A374" s="454"/>
      <c r="B374" s="455"/>
      <c r="C374" s="481"/>
      <c r="D374" s="457"/>
      <c r="E374" s="457"/>
      <c r="F374" s="457"/>
      <c r="G374" s="475"/>
    </row>
    <row r="375" spans="1:7" ht="18">
      <c r="A375" s="454"/>
      <c r="B375" s="455"/>
      <c r="C375" s="481"/>
      <c r="D375" s="457"/>
      <c r="E375" s="457"/>
      <c r="F375" s="457"/>
      <c r="G375" s="475"/>
    </row>
    <row r="376" spans="1:7" ht="18">
      <c r="A376" s="454"/>
      <c r="B376" s="458"/>
      <c r="C376" s="478" t="s">
        <v>407</v>
      </c>
      <c r="D376" s="459"/>
      <c r="E376" s="459"/>
      <c r="F376" s="459"/>
      <c r="G376" s="476">
        <f>SUM(G370:G375)</f>
        <v>0</v>
      </c>
    </row>
    <row r="377" spans="1:7" ht="19">
      <c r="A377" s="454"/>
      <c r="B377" s="455" t="s">
        <v>116</v>
      </c>
      <c r="C377" s="482"/>
      <c r="D377" s="457"/>
      <c r="E377" s="457"/>
      <c r="F377" s="457"/>
      <c r="G377" s="475"/>
    </row>
    <row r="378" spans="1:7" ht="18">
      <c r="A378" s="454"/>
      <c r="B378" s="455"/>
      <c r="C378" s="482"/>
      <c r="D378" s="457"/>
      <c r="E378" s="457"/>
      <c r="F378" s="457"/>
      <c r="G378" s="475"/>
    </row>
    <row r="379" spans="1:7" ht="18">
      <c r="A379" s="454"/>
      <c r="B379" s="455"/>
      <c r="C379" s="482"/>
      <c r="D379" s="457"/>
      <c r="E379" s="457"/>
      <c r="F379" s="457"/>
      <c r="G379" s="475"/>
    </row>
    <row r="380" spans="1:7" ht="18">
      <c r="A380" s="454"/>
      <c r="B380" s="455"/>
      <c r="C380" s="482"/>
      <c r="D380" s="457"/>
      <c r="E380" s="457"/>
      <c r="F380" s="457"/>
      <c r="G380" s="475"/>
    </row>
    <row r="381" spans="1:7" ht="18">
      <c r="A381" s="454"/>
      <c r="B381" s="455"/>
      <c r="C381" s="482"/>
      <c r="D381" s="457"/>
      <c r="E381" s="457"/>
      <c r="F381" s="457"/>
      <c r="G381" s="475"/>
    </row>
    <row r="382" spans="1:7" ht="18">
      <c r="A382" s="454"/>
      <c r="B382" s="455"/>
      <c r="C382" s="482"/>
      <c r="D382" s="457"/>
      <c r="E382" s="457"/>
      <c r="F382" s="457"/>
      <c r="G382" s="475"/>
    </row>
    <row r="383" spans="1:7" ht="19" thickBot="1">
      <c r="A383" s="454"/>
      <c r="B383" s="458"/>
      <c r="C383" s="478" t="s">
        <v>407</v>
      </c>
      <c r="D383" s="459"/>
      <c r="E383" s="459"/>
      <c r="F383" s="459"/>
      <c r="G383" s="476">
        <f>SUM(G377:G382)</f>
        <v>0</v>
      </c>
    </row>
    <row r="384" spans="1:7" ht="21" thickBot="1">
      <c r="A384" s="454"/>
      <c r="B384" s="451" t="s">
        <v>191</v>
      </c>
      <c r="C384" s="452">
        <v>0</v>
      </c>
      <c r="D384" s="453"/>
      <c r="E384" s="453"/>
      <c r="F384" s="453"/>
      <c r="G384" s="473"/>
    </row>
    <row r="385" spans="1:7" ht="19">
      <c r="A385" s="454"/>
      <c r="B385" s="455" t="s">
        <v>118</v>
      </c>
      <c r="C385" s="480"/>
      <c r="D385" s="456"/>
      <c r="E385" s="456"/>
      <c r="F385" s="456"/>
      <c r="G385" s="474"/>
    </row>
    <row r="386" spans="1:7" ht="18">
      <c r="A386" s="454"/>
      <c r="B386" s="455"/>
      <c r="C386" s="481"/>
      <c r="D386" s="457"/>
      <c r="E386" s="457"/>
      <c r="F386" s="457"/>
      <c r="G386" s="475"/>
    </row>
    <row r="387" spans="1:7" ht="18">
      <c r="A387" s="454"/>
      <c r="B387" s="455"/>
      <c r="C387" s="481"/>
      <c r="D387" s="457"/>
      <c r="E387" s="457"/>
      <c r="F387" s="457"/>
      <c r="G387" s="475"/>
    </row>
    <row r="388" spans="1:7" ht="18">
      <c r="A388" s="454"/>
      <c r="B388" s="455"/>
      <c r="C388" s="481"/>
      <c r="D388" s="457"/>
      <c r="E388" s="457"/>
      <c r="F388" s="457"/>
      <c r="G388" s="475"/>
    </row>
    <row r="389" spans="1:7" ht="18">
      <c r="A389" s="454"/>
      <c r="B389" s="455"/>
      <c r="C389" s="481"/>
      <c r="D389" s="457"/>
      <c r="E389" s="457"/>
      <c r="F389" s="457"/>
      <c r="G389" s="475"/>
    </row>
    <row r="390" spans="1:7" ht="18">
      <c r="A390" s="454"/>
      <c r="B390" s="455"/>
      <c r="C390" s="481"/>
      <c r="D390" s="457"/>
      <c r="E390" s="457"/>
      <c r="F390" s="457"/>
      <c r="G390" s="475"/>
    </row>
    <row r="391" spans="1:7" ht="18">
      <c r="A391" s="454"/>
      <c r="B391" s="458"/>
      <c r="C391" s="478" t="s">
        <v>407</v>
      </c>
      <c r="D391" s="459"/>
      <c r="E391" s="459"/>
      <c r="F391" s="459"/>
      <c r="G391" s="476">
        <f>SUM(G385:G390)</f>
        <v>0</v>
      </c>
    </row>
    <row r="392" spans="1:7" ht="19">
      <c r="A392" s="454"/>
      <c r="B392" s="455" t="s">
        <v>119</v>
      </c>
      <c r="C392" s="481"/>
      <c r="D392" s="457"/>
      <c r="E392" s="457"/>
      <c r="F392" s="457"/>
      <c r="G392" s="475"/>
    </row>
    <row r="393" spans="1:7" ht="18">
      <c r="A393" s="454"/>
      <c r="B393" s="455"/>
      <c r="C393" s="481"/>
      <c r="D393" s="457"/>
      <c r="E393" s="457"/>
      <c r="F393" s="457"/>
      <c r="G393" s="475"/>
    </row>
    <row r="394" spans="1:7" ht="18">
      <c r="A394" s="454"/>
      <c r="B394" s="455"/>
      <c r="C394" s="481"/>
      <c r="D394" s="457"/>
      <c r="E394" s="457"/>
      <c r="F394" s="457"/>
      <c r="G394" s="475"/>
    </row>
    <row r="395" spans="1:7" ht="18">
      <c r="A395" s="454"/>
      <c r="B395" s="455"/>
      <c r="C395" s="481"/>
      <c r="D395" s="457"/>
      <c r="E395" s="457"/>
      <c r="F395" s="457"/>
      <c r="G395" s="475"/>
    </row>
    <row r="396" spans="1:7" ht="18">
      <c r="A396" s="454"/>
      <c r="B396" s="455"/>
      <c r="C396" s="481"/>
      <c r="D396" s="457"/>
      <c r="E396" s="457"/>
      <c r="F396" s="457"/>
      <c r="G396" s="475"/>
    </row>
    <row r="397" spans="1:7" ht="18">
      <c r="A397" s="454"/>
      <c r="B397" s="455"/>
      <c r="C397" s="481"/>
      <c r="D397" s="457"/>
      <c r="E397" s="457"/>
      <c r="F397" s="457"/>
      <c r="G397" s="475"/>
    </row>
    <row r="398" spans="1:7" ht="18">
      <c r="A398" s="454"/>
      <c r="B398" s="458"/>
      <c r="C398" s="478" t="s">
        <v>407</v>
      </c>
      <c r="D398" s="459"/>
      <c r="E398" s="459"/>
      <c r="F398" s="459"/>
      <c r="G398" s="476">
        <f>SUM(G392:G397)</f>
        <v>0</v>
      </c>
    </row>
    <row r="399" spans="1:7" ht="19">
      <c r="A399" s="454"/>
      <c r="B399" s="455" t="s">
        <v>120</v>
      </c>
      <c r="C399" s="482"/>
      <c r="D399" s="457"/>
      <c r="E399" s="457"/>
      <c r="F399" s="457"/>
      <c r="G399" s="475"/>
    </row>
    <row r="400" spans="1:7" ht="18">
      <c r="A400" s="454"/>
      <c r="B400" s="455"/>
      <c r="C400" s="482"/>
      <c r="D400" s="457"/>
      <c r="E400" s="457"/>
      <c r="F400" s="457"/>
      <c r="G400" s="475"/>
    </row>
    <row r="401" spans="1:7" ht="18">
      <c r="A401" s="454"/>
      <c r="B401" s="455"/>
      <c r="C401" s="482"/>
      <c r="D401" s="457"/>
      <c r="E401" s="457"/>
      <c r="F401" s="457"/>
      <c r="G401" s="475"/>
    </row>
    <row r="402" spans="1:7" ht="18">
      <c r="A402" s="454"/>
      <c r="B402" s="455"/>
      <c r="C402" s="482"/>
      <c r="D402" s="457"/>
      <c r="E402" s="457"/>
      <c r="F402" s="457"/>
      <c r="G402" s="475"/>
    </row>
    <row r="403" spans="1:7" ht="18">
      <c r="A403" s="454"/>
      <c r="B403" s="455"/>
      <c r="C403" s="482"/>
      <c r="D403" s="457"/>
      <c r="E403" s="457"/>
      <c r="F403" s="457"/>
      <c r="G403" s="475"/>
    </row>
    <row r="404" spans="1:7" ht="18">
      <c r="A404" s="454"/>
      <c r="B404" s="455"/>
      <c r="C404" s="482"/>
      <c r="D404" s="457"/>
      <c r="E404" s="457"/>
      <c r="F404" s="457"/>
      <c r="G404" s="475"/>
    </row>
    <row r="405" spans="1:7" ht="19" thickBot="1">
      <c r="A405" s="454"/>
      <c r="B405" s="458"/>
      <c r="C405" s="478" t="s">
        <v>407</v>
      </c>
      <c r="D405" s="459"/>
      <c r="E405" s="459"/>
      <c r="F405" s="459"/>
      <c r="G405" s="476">
        <f>SUM(G399:G404)</f>
        <v>0</v>
      </c>
    </row>
    <row r="406" spans="1:7" ht="21" thickBot="1">
      <c r="A406" s="454"/>
      <c r="B406" s="451" t="s">
        <v>192</v>
      </c>
      <c r="C406" s="452">
        <v>0</v>
      </c>
      <c r="D406" s="453"/>
      <c r="E406" s="453"/>
      <c r="F406" s="453"/>
      <c r="G406" s="473"/>
    </row>
    <row r="407" spans="1:7" ht="19">
      <c r="A407" s="454"/>
      <c r="B407" s="455" t="s">
        <v>193</v>
      </c>
      <c r="C407" s="480"/>
      <c r="D407" s="456"/>
      <c r="E407" s="456"/>
      <c r="F407" s="456"/>
      <c r="G407" s="474"/>
    </row>
    <row r="408" spans="1:7" ht="18">
      <c r="A408" s="454"/>
      <c r="B408" s="455"/>
      <c r="C408" s="481"/>
      <c r="D408" s="457"/>
      <c r="E408" s="457"/>
      <c r="F408" s="457"/>
      <c r="G408" s="475"/>
    </row>
    <row r="409" spans="1:7" ht="18">
      <c r="A409" s="454"/>
      <c r="B409" s="455"/>
      <c r="C409" s="481"/>
      <c r="D409" s="457"/>
      <c r="E409" s="457"/>
      <c r="F409" s="457"/>
      <c r="G409" s="475"/>
    </row>
    <row r="410" spans="1:7" ht="18">
      <c r="A410" s="454"/>
      <c r="B410" s="455"/>
      <c r="C410" s="481"/>
      <c r="D410" s="457"/>
      <c r="E410" s="457"/>
      <c r="F410" s="457"/>
      <c r="G410" s="475"/>
    </row>
    <row r="411" spans="1:7" ht="18">
      <c r="A411" s="454"/>
      <c r="B411" s="455"/>
      <c r="C411" s="481"/>
      <c r="D411" s="457"/>
      <c r="E411" s="457"/>
      <c r="F411" s="457"/>
      <c r="G411" s="475"/>
    </row>
    <row r="412" spans="1:7" ht="18">
      <c r="A412" s="454"/>
      <c r="B412" s="455"/>
      <c r="C412" s="481"/>
      <c r="D412" s="457"/>
      <c r="E412" s="457"/>
      <c r="F412" s="457"/>
      <c r="G412" s="475"/>
    </row>
    <row r="413" spans="1:7" ht="18">
      <c r="A413" s="454"/>
      <c r="B413" s="458"/>
      <c r="C413" s="478" t="s">
        <v>407</v>
      </c>
      <c r="D413" s="459"/>
      <c r="E413" s="459"/>
      <c r="F413" s="459"/>
      <c r="G413" s="476">
        <f>SUM(G407:G412)</f>
        <v>0</v>
      </c>
    </row>
    <row r="414" spans="1:7" ht="19">
      <c r="A414" s="454"/>
      <c r="B414" s="455" t="s">
        <v>194</v>
      </c>
      <c r="C414" s="481"/>
      <c r="D414" s="457"/>
      <c r="E414" s="457"/>
      <c r="F414" s="457"/>
      <c r="G414" s="475"/>
    </row>
    <row r="415" spans="1:7" ht="18">
      <c r="A415" s="454"/>
      <c r="B415" s="455"/>
      <c r="C415" s="481"/>
      <c r="D415" s="457"/>
      <c r="E415" s="457"/>
      <c r="F415" s="457"/>
      <c r="G415" s="475"/>
    </row>
    <row r="416" spans="1:7" ht="18">
      <c r="A416" s="454"/>
      <c r="B416" s="455"/>
      <c r="C416" s="481"/>
      <c r="D416" s="457"/>
      <c r="E416" s="457"/>
      <c r="F416" s="457"/>
      <c r="G416" s="475"/>
    </row>
    <row r="417" spans="1:7" ht="18">
      <c r="A417" s="454"/>
      <c r="B417" s="455"/>
      <c r="C417" s="481"/>
      <c r="D417" s="457"/>
      <c r="E417" s="457"/>
      <c r="F417" s="457"/>
      <c r="G417" s="475"/>
    </row>
    <row r="418" spans="1:7" ht="18">
      <c r="A418" s="454"/>
      <c r="B418" s="455"/>
      <c r="C418" s="481"/>
      <c r="D418" s="457"/>
      <c r="E418" s="457"/>
      <c r="F418" s="457"/>
      <c r="G418" s="475"/>
    </row>
    <row r="419" spans="1:7" ht="18">
      <c r="A419" s="454"/>
      <c r="B419" s="455"/>
      <c r="C419" s="481"/>
      <c r="D419" s="457"/>
      <c r="E419" s="457"/>
      <c r="F419" s="457"/>
      <c r="G419" s="475"/>
    </row>
    <row r="420" spans="1:7" ht="18">
      <c r="A420" s="454"/>
      <c r="B420" s="458"/>
      <c r="C420" s="478" t="s">
        <v>407</v>
      </c>
      <c r="D420" s="459"/>
      <c r="E420" s="459"/>
      <c r="F420" s="459"/>
      <c r="G420" s="476">
        <f>SUM(G414:G419)</f>
        <v>0</v>
      </c>
    </row>
    <row r="421" spans="1:7" ht="19">
      <c r="A421" s="454"/>
      <c r="B421" s="455" t="s">
        <v>195</v>
      </c>
      <c r="C421" s="482"/>
      <c r="D421" s="457"/>
      <c r="E421" s="457"/>
      <c r="F421" s="457"/>
      <c r="G421" s="475"/>
    </row>
    <row r="422" spans="1:7" ht="18">
      <c r="A422" s="454"/>
      <c r="B422" s="455"/>
      <c r="C422" s="482"/>
      <c r="D422" s="457"/>
      <c r="E422" s="457"/>
      <c r="F422" s="457"/>
      <c r="G422" s="475"/>
    </row>
    <row r="423" spans="1:7" ht="18">
      <c r="A423" s="454"/>
      <c r="B423" s="455"/>
      <c r="C423" s="482"/>
      <c r="D423" s="457"/>
      <c r="E423" s="457"/>
      <c r="F423" s="457"/>
      <c r="G423" s="475"/>
    </row>
    <row r="424" spans="1:7" ht="18">
      <c r="A424" s="454"/>
      <c r="B424" s="455"/>
      <c r="C424" s="482"/>
      <c r="D424" s="457"/>
      <c r="E424" s="457"/>
      <c r="F424" s="457"/>
      <c r="G424" s="475"/>
    </row>
    <row r="425" spans="1:7" ht="18">
      <c r="A425" s="454"/>
      <c r="B425" s="455"/>
      <c r="C425" s="482"/>
      <c r="D425" s="457"/>
      <c r="E425" s="457"/>
      <c r="F425" s="457"/>
      <c r="G425" s="475"/>
    </row>
    <row r="426" spans="1:7" ht="18">
      <c r="A426" s="454"/>
      <c r="B426" s="455"/>
      <c r="C426" s="482"/>
      <c r="D426" s="457"/>
      <c r="E426" s="457"/>
      <c r="F426" s="457"/>
      <c r="G426" s="475"/>
    </row>
    <row r="427" spans="1:7" ht="19" thickBot="1">
      <c r="A427" s="454"/>
      <c r="B427" s="458"/>
      <c r="C427" s="478" t="s">
        <v>407</v>
      </c>
      <c r="D427" s="459"/>
      <c r="E427" s="459"/>
      <c r="F427" s="459"/>
      <c r="G427" s="476">
        <f>SUM(G421:G426)</f>
        <v>0</v>
      </c>
    </row>
    <row r="428" spans="1:7" ht="21" thickBot="1">
      <c r="A428" s="454"/>
      <c r="B428" s="451" t="s">
        <v>196</v>
      </c>
      <c r="C428" s="452">
        <v>0</v>
      </c>
      <c r="D428" s="453"/>
      <c r="E428" s="453"/>
      <c r="F428" s="453"/>
      <c r="G428" s="473"/>
    </row>
    <row r="429" spans="1:7" ht="19">
      <c r="A429" s="454"/>
      <c r="B429" s="455" t="s">
        <v>197</v>
      </c>
      <c r="C429" s="480"/>
      <c r="D429" s="456"/>
      <c r="E429" s="456"/>
      <c r="F429" s="456"/>
      <c r="G429" s="474"/>
    </row>
    <row r="430" spans="1:7" ht="18">
      <c r="A430" s="454"/>
      <c r="B430" s="455"/>
      <c r="C430" s="481"/>
      <c r="D430" s="457"/>
      <c r="E430" s="457"/>
      <c r="F430" s="457"/>
      <c r="G430" s="475"/>
    </row>
    <row r="431" spans="1:7" ht="18">
      <c r="A431" s="454"/>
      <c r="B431" s="455"/>
      <c r="C431" s="481"/>
      <c r="D431" s="457"/>
      <c r="E431" s="457"/>
      <c r="F431" s="457"/>
      <c r="G431" s="475"/>
    </row>
    <row r="432" spans="1:7" ht="18">
      <c r="A432" s="454"/>
      <c r="B432" s="455"/>
      <c r="C432" s="481"/>
      <c r="D432" s="457"/>
      <c r="E432" s="457"/>
      <c r="F432" s="457"/>
      <c r="G432" s="475"/>
    </row>
    <row r="433" spans="1:7" ht="18">
      <c r="A433" s="454"/>
      <c r="B433" s="455"/>
      <c r="C433" s="481"/>
      <c r="D433" s="457"/>
      <c r="E433" s="457"/>
      <c r="F433" s="457"/>
      <c r="G433" s="475"/>
    </row>
    <row r="434" spans="1:7" ht="18">
      <c r="A434" s="454"/>
      <c r="B434" s="455"/>
      <c r="C434" s="481"/>
      <c r="D434" s="457"/>
      <c r="E434" s="457"/>
      <c r="F434" s="457"/>
      <c r="G434" s="475"/>
    </row>
    <row r="435" spans="1:7" ht="18">
      <c r="A435" s="454"/>
      <c r="B435" s="458"/>
      <c r="C435" s="478" t="s">
        <v>407</v>
      </c>
      <c r="D435" s="459"/>
      <c r="E435" s="459"/>
      <c r="F435" s="459"/>
      <c r="G435" s="476">
        <f>SUM(G429:G434)</f>
        <v>0</v>
      </c>
    </row>
    <row r="436" spans="1:7" ht="19">
      <c r="A436" s="454"/>
      <c r="B436" s="455" t="s">
        <v>198</v>
      </c>
      <c r="C436" s="481"/>
      <c r="D436" s="457"/>
      <c r="E436" s="457"/>
      <c r="F436" s="457"/>
      <c r="G436" s="475"/>
    </row>
    <row r="437" spans="1:7" ht="18">
      <c r="A437" s="454"/>
      <c r="B437" s="455"/>
      <c r="C437" s="481"/>
      <c r="D437" s="457"/>
      <c r="E437" s="457"/>
      <c r="F437" s="457"/>
      <c r="G437" s="475"/>
    </row>
    <row r="438" spans="1:7" ht="18">
      <c r="A438" s="454"/>
      <c r="B438" s="455"/>
      <c r="C438" s="481"/>
      <c r="D438" s="457"/>
      <c r="E438" s="457"/>
      <c r="F438" s="457"/>
      <c r="G438" s="475"/>
    </row>
    <row r="439" spans="1:7" ht="18">
      <c r="A439" s="454"/>
      <c r="B439" s="455"/>
      <c r="C439" s="481"/>
      <c r="D439" s="457"/>
      <c r="E439" s="457"/>
      <c r="F439" s="457"/>
      <c r="G439" s="475"/>
    </row>
    <row r="440" spans="1:7" ht="18">
      <c r="A440" s="454"/>
      <c r="B440" s="455"/>
      <c r="C440" s="481"/>
      <c r="D440" s="457"/>
      <c r="E440" s="457"/>
      <c r="F440" s="457"/>
      <c r="G440" s="475"/>
    </row>
    <row r="441" spans="1:7" ht="18">
      <c r="A441" s="454"/>
      <c r="B441" s="455"/>
      <c r="C441" s="481"/>
      <c r="D441" s="457"/>
      <c r="E441" s="457"/>
      <c r="F441" s="457"/>
      <c r="G441" s="475"/>
    </row>
    <row r="442" spans="1:7" ht="18">
      <c r="A442" s="454"/>
      <c r="B442" s="458"/>
      <c r="C442" s="478" t="s">
        <v>407</v>
      </c>
      <c r="D442" s="459"/>
      <c r="E442" s="459"/>
      <c r="F442" s="459"/>
      <c r="G442" s="476">
        <f>SUM(G436:G441)</f>
        <v>0</v>
      </c>
    </row>
    <row r="443" spans="1:7" ht="19">
      <c r="A443" s="454"/>
      <c r="B443" s="455" t="s">
        <v>199</v>
      </c>
      <c r="C443" s="482"/>
      <c r="D443" s="457"/>
      <c r="E443" s="457"/>
      <c r="F443" s="457"/>
      <c r="G443" s="475"/>
    </row>
    <row r="444" spans="1:7" ht="18">
      <c r="A444" s="454"/>
      <c r="B444" s="455"/>
      <c r="C444" s="482"/>
      <c r="D444" s="457"/>
      <c r="E444" s="457"/>
      <c r="F444" s="457"/>
      <c r="G444" s="475"/>
    </row>
    <row r="445" spans="1:7" ht="18">
      <c r="A445" s="454"/>
      <c r="B445" s="455"/>
      <c r="C445" s="482"/>
      <c r="D445" s="457"/>
      <c r="E445" s="457"/>
      <c r="F445" s="457"/>
      <c r="G445" s="475"/>
    </row>
    <row r="446" spans="1:7" ht="18">
      <c r="A446" s="454"/>
      <c r="B446" s="455"/>
      <c r="C446" s="482"/>
      <c r="D446" s="457"/>
      <c r="E446" s="457"/>
      <c r="F446" s="457"/>
      <c r="G446" s="475"/>
    </row>
    <row r="447" spans="1:7" ht="18">
      <c r="A447" s="454"/>
      <c r="B447" s="455"/>
      <c r="C447" s="482"/>
      <c r="D447" s="457"/>
      <c r="E447" s="457"/>
      <c r="F447" s="457"/>
      <c r="G447" s="475"/>
    </row>
    <row r="448" spans="1:7" ht="18">
      <c r="A448" s="454"/>
      <c r="B448" s="455"/>
      <c r="C448" s="482"/>
      <c r="D448" s="457"/>
      <c r="E448" s="457"/>
      <c r="F448" s="457"/>
      <c r="G448" s="475"/>
    </row>
    <row r="449" spans="1:7" ht="19" thickBot="1">
      <c r="A449" s="454"/>
      <c r="B449" s="458"/>
      <c r="C449" s="478" t="s">
        <v>407</v>
      </c>
      <c r="D449" s="459"/>
      <c r="E449" s="459"/>
      <c r="F449" s="459"/>
      <c r="G449" s="476">
        <f>SUM(G443:G448)</f>
        <v>0</v>
      </c>
    </row>
    <row r="450" spans="1:7" ht="21" thickBot="1">
      <c r="A450" s="450"/>
      <c r="B450" s="451" t="s">
        <v>200</v>
      </c>
      <c r="C450" s="452">
        <v>0</v>
      </c>
      <c r="D450" s="453"/>
      <c r="E450" s="453"/>
      <c r="F450" s="453"/>
      <c r="G450" s="473"/>
    </row>
    <row r="451" spans="1:7" ht="19">
      <c r="A451" s="454"/>
      <c r="B451" s="455" t="s">
        <v>133</v>
      </c>
      <c r="C451" s="480"/>
      <c r="D451" s="456"/>
      <c r="E451" s="456"/>
      <c r="F451" s="456"/>
      <c r="G451" s="474"/>
    </row>
    <row r="452" spans="1:7" ht="18">
      <c r="A452" s="454"/>
      <c r="B452" s="455"/>
      <c r="C452" s="481"/>
      <c r="D452" s="457"/>
      <c r="E452" s="457"/>
      <c r="F452" s="457"/>
      <c r="G452" s="475"/>
    </row>
    <row r="453" spans="1:7" ht="18">
      <c r="A453" s="454"/>
      <c r="B453" s="455"/>
      <c r="C453" s="481"/>
      <c r="D453" s="457"/>
      <c r="E453" s="457"/>
      <c r="F453" s="457"/>
      <c r="G453" s="475"/>
    </row>
    <row r="454" spans="1:7" ht="18">
      <c r="A454" s="454"/>
      <c r="B454" s="455"/>
      <c r="C454" s="481"/>
      <c r="D454" s="457"/>
      <c r="E454" s="457"/>
      <c r="F454" s="457"/>
      <c r="G454" s="475"/>
    </row>
    <row r="455" spans="1:7" ht="18">
      <c r="A455" s="454"/>
      <c r="B455" s="455"/>
      <c r="C455" s="481"/>
      <c r="D455" s="457"/>
      <c r="E455" s="457"/>
      <c r="F455" s="457"/>
      <c r="G455" s="475"/>
    </row>
    <row r="456" spans="1:7" ht="18">
      <c r="A456" s="454"/>
      <c r="B456" s="455"/>
      <c r="C456" s="481"/>
      <c r="D456" s="457"/>
      <c r="E456" s="457"/>
      <c r="F456" s="457"/>
      <c r="G456" s="475"/>
    </row>
    <row r="457" spans="1:7" ht="18">
      <c r="A457" s="454"/>
      <c r="B457" s="458"/>
      <c r="C457" s="478" t="s">
        <v>407</v>
      </c>
      <c r="D457" s="459"/>
      <c r="E457" s="459"/>
      <c r="F457" s="459"/>
      <c r="G457" s="476">
        <f>SUM(G451:G456)</f>
        <v>0</v>
      </c>
    </row>
    <row r="458" spans="1:7" ht="19">
      <c r="A458" s="454"/>
      <c r="B458" s="455" t="s">
        <v>134</v>
      </c>
      <c r="C458" s="481"/>
      <c r="D458" s="457"/>
      <c r="E458" s="457"/>
      <c r="F458" s="457"/>
      <c r="G458" s="475"/>
    </row>
    <row r="459" spans="1:7" ht="18">
      <c r="A459" s="454"/>
      <c r="B459" s="455"/>
      <c r="C459" s="481"/>
      <c r="D459" s="457"/>
      <c r="E459" s="457"/>
      <c r="F459" s="457"/>
      <c r="G459" s="475"/>
    </row>
    <row r="460" spans="1:7" ht="18">
      <c r="A460" s="454"/>
      <c r="B460" s="455"/>
      <c r="C460" s="481"/>
      <c r="D460" s="457"/>
      <c r="E460" s="457"/>
      <c r="F460" s="457"/>
      <c r="G460" s="475"/>
    </row>
    <row r="461" spans="1:7" ht="18">
      <c r="A461" s="454"/>
      <c r="B461" s="455"/>
      <c r="C461" s="481"/>
      <c r="D461" s="457"/>
      <c r="E461" s="457"/>
      <c r="F461" s="457"/>
      <c r="G461" s="475"/>
    </row>
    <row r="462" spans="1:7" ht="18">
      <c r="A462" s="454"/>
      <c r="B462" s="455"/>
      <c r="C462" s="481"/>
      <c r="D462" s="457"/>
      <c r="E462" s="457"/>
      <c r="F462" s="457"/>
      <c r="G462" s="475"/>
    </row>
    <row r="463" spans="1:7" ht="18">
      <c r="A463" s="454"/>
      <c r="B463" s="455"/>
      <c r="C463" s="481"/>
      <c r="D463" s="457"/>
      <c r="E463" s="457"/>
      <c r="F463" s="457"/>
      <c r="G463" s="475"/>
    </row>
    <row r="464" spans="1:7" ht="18">
      <c r="A464" s="454"/>
      <c r="B464" s="458"/>
      <c r="C464" s="478" t="s">
        <v>407</v>
      </c>
      <c r="D464" s="459"/>
      <c r="E464" s="459"/>
      <c r="F464" s="459"/>
      <c r="G464" s="476">
        <f>SUM(G458:G463)</f>
        <v>0</v>
      </c>
    </row>
    <row r="465" spans="1:7" ht="19">
      <c r="A465" s="454"/>
      <c r="B465" s="455" t="s">
        <v>135</v>
      </c>
      <c r="C465" s="482"/>
      <c r="D465" s="457"/>
      <c r="E465" s="457"/>
      <c r="F465" s="457"/>
      <c r="G465" s="475"/>
    </row>
    <row r="466" spans="1:7" ht="18">
      <c r="A466" s="454"/>
      <c r="B466" s="455"/>
      <c r="C466" s="482"/>
      <c r="D466" s="457"/>
      <c r="E466" s="457"/>
      <c r="F466" s="457"/>
      <c r="G466" s="475"/>
    </row>
    <row r="467" spans="1:7" ht="18">
      <c r="A467" s="454"/>
      <c r="B467" s="455"/>
      <c r="C467" s="482"/>
      <c r="D467" s="457"/>
      <c r="E467" s="457"/>
      <c r="F467" s="457"/>
      <c r="G467" s="475"/>
    </row>
    <row r="468" spans="1:7" ht="18">
      <c r="A468" s="454"/>
      <c r="B468" s="455"/>
      <c r="C468" s="482"/>
      <c r="D468" s="457"/>
      <c r="E468" s="457"/>
      <c r="F468" s="457"/>
      <c r="G468" s="475"/>
    </row>
    <row r="469" spans="1:7" ht="18">
      <c r="A469" s="454"/>
      <c r="B469" s="455"/>
      <c r="C469" s="482"/>
      <c r="D469" s="457"/>
      <c r="E469" s="457"/>
      <c r="F469" s="457"/>
      <c r="G469" s="475"/>
    </row>
    <row r="470" spans="1:7" ht="18">
      <c r="A470" s="454"/>
      <c r="B470" s="455"/>
      <c r="C470" s="482"/>
      <c r="D470" s="457"/>
      <c r="E470" s="457"/>
      <c r="F470" s="457"/>
      <c r="G470" s="475"/>
    </row>
    <row r="471" spans="1:7" ht="19" thickBot="1">
      <c r="A471" s="454"/>
      <c r="B471" s="458"/>
      <c r="C471" s="478" t="s">
        <v>407</v>
      </c>
      <c r="D471" s="459"/>
      <c r="E471" s="459"/>
      <c r="F471" s="459"/>
      <c r="G471" s="476">
        <f>SUM(G465:G470)</f>
        <v>0</v>
      </c>
    </row>
    <row r="472" spans="1:7" ht="21" thickBot="1">
      <c r="A472" s="454"/>
      <c r="B472" s="451" t="s">
        <v>201</v>
      </c>
      <c r="C472" s="452">
        <v>0</v>
      </c>
      <c r="D472" s="453"/>
      <c r="E472" s="453"/>
      <c r="F472" s="453"/>
      <c r="G472" s="473"/>
    </row>
    <row r="473" spans="1:7" ht="19">
      <c r="A473" s="454"/>
      <c r="B473" s="455" t="s">
        <v>136</v>
      </c>
      <c r="C473" s="480"/>
      <c r="D473" s="456"/>
      <c r="E473" s="456"/>
      <c r="F473" s="456"/>
      <c r="G473" s="474"/>
    </row>
    <row r="474" spans="1:7" ht="18">
      <c r="A474" s="454"/>
      <c r="B474" s="455"/>
      <c r="C474" s="481"/>
      <c r="D474" s="457"/>
      <c r="E474" s="457"/>
      <c r="F474" s="457"/>
      <c r="G474" s="475"/>
    </row>
    <row r="475" spans="1:7" ht="18">
      <c r="A475" s="454"/>
      <c r="B475" s="455"/>
      <c r="C475" s="481"/>
      <c r="D475" s="457"/>
      <c r="E475" s="457"/>
      <c r="F475" s="457"/>
      <c r="G475" s="475"/>
    </row>
    <row r="476" spans="1:7" ht="18">
      <c r="A476" s="454"/>
      <c r="B476" s="455"/>
      <c r="C476" s="481"/>
      <c r="D476" s="457"/>
      <c r="E476" s="457"/>
      <c r="F476" s="457"/>
      <c r="G476" s="475"/>
    </row>
    <row r="477" spans="1:7" ht="18">
      <c r="A477" s="454"/>
      <c r="B477" s="455"/>
      <c r="C477" s="481"/>
      <c r="D477" s="457"/>
      <c r="E477" s="457"/>
      <c r="F477" s="457"/>
      <c r="G477" s="475"/>
    </row>
    <row r="478" spans="1:7" ht="18">
      <c r="A478" s="454"/>
      <c r="B478" s="455"/>
      <c r="C478" s="481"/>
      <c r="D478" s="457"/>
      <c r="E478" s="457"/>
      <c r="F478" s="457"/>
      <c r="G478" s="475"/>
    </row>
    <row r="479" spans="1:7" ht="18">
      <c r="A479" s="454"/>
      <c r="B479" s="458"/>
      <c r="C479" s="478" t="s">
        <v>407</v>
      </c>
      <c r="D479" s="459"/>
      <c r="E479" s="459"/>
      <c r="F479" s="459"/>
      <c r="G479" s="476">
        <f>SUM(G473:G478)</f>
        <v>0</v>
      </c>
    </row>
    <row r="480" spans="1:7" ht="19">
      <c r="A480" s="454"/>
      <c r="B480" s="455" t="s">
        <v>137</v>
      </c>
      <c r="C480" s="481"/>
      <c r="D480" s="457"/>
      <c r="E480" s="457"/>
      <c r="F480" s="457"/>
      <c r="G480" s="475"/>
    </row>
    <row r="481" spans="1:7" ht="18">
      <c r="A481" s="454"/>
      <c r="B481" s="455"/>
      <c r="C481" s="481"/>
      <c r="D481" s="457"/>
      <c r="E481" s="457"/>
      <c r="F481" s="457"/>
      <c r="G481" s="475"/>
    </row>
    <row r="482" spans="1:7" ht="18">
      <c r="A482" s="454"/>
      <c r="B482" s="455"/>
      <c r="C482" s="481"/>
      <c r="D482" s="457"/>
      <c r="E482" s="457"/>
      <c r="F482" s="457"/>
      <c r="G482" s="475"/>
    </row>
    <row r="483" spans="1:7" ht="18">
      <c r="A483" s="454"/>
      <c r="B483" s="455"/>
      <c r="C483" s="481"/>
      <c r="D483" s="457"/>
      <c r="E483" s="457"/>
      <c r="F483" s="457"/>
      <c r="G483" s="475"/>
    </row>
    <row r="484" spans="1:7" ht="18">
      <c r="A484" s="454"/>
      <c r="B484" s="455"/>
      <c r="C484" s="481"/>
      <c r="D484" s="457"/>
      <c r="E484" s="457"/>
      <c r="F484" s="457"/>
      <c r="G484" s="475"/>
    </row>
    <row r="485" spans="1:7" ht="18">
      <c r="A485" s="454"/>
      <c r="B485" s="455"/>
      <c r="C485" s="481"/>
      <c r="D485" s="457"/>
      <c r="E485" s="457"/>
      <c r="F485" s="457"/>
      <c r="G485" s="475"/>
    </row>
    <row r="486" spans="1:7" ht="18">
      <c r="A486" s="454"/>
      <c r="B486" s="458"/>
      <c r="C486" s="478" t="s">
        <v>407</v>
      </c>
      <c r="D486" s="459"/>
      <c r="E486" s="459"/>
      <c r="F486" s="459"/>
      <c r="G486" s="476">
        <f>SUM(G480:G485)</f>
        <v>0</v>
      </c>
    </row>
    <row r="487" spans="1:7" ht="19">
      <c r="A487" s="454"/>
      <c r="B487" s="455" t="s">
        <v>138</v>
      </c>
      <c r="C487" s="482"/>
      <c r="D487" s="457"/>
      <c r="E487" s="457"/>
      <c r="F487" s="457"/>
      <c r="G487" s="475"/>
    </row>
    <row r="488" spans="1:7" ht="18">
      <c r="A488" s="454"/>
      <c r="B488" s="455"/>
      <c r="C488" s="482"/>
      <c r="D488" s="457"/>
      <c r="E488" s="457"/>
      <c r="F488" s="457"/>
      <c r="G488" s="475"/>
    </row>
    <row r="489" spans="1:7" ht="18">
      <c r="A489" s="454"/>
      <c r="B489" s="455"/>
      <c r="C489" s="482"/>
      <c r="D489" s="457"/>
      <c r="E489" s="457"/>
      <c r="F489" s="457"/>
      <c r="G489" s="475"/>
    </row>
    <row r="490" spans="1:7" ht="18">
      <c r="A490" s="454"/>
      <c r="B490" s="455"/>
      <c r="C490" s="482"/>
      <c r="D490" s="457"/>
      <c r="E490" s="457"/>
      <c r="F490" s="457"/>
      <c r="G490" s="475"/>
    </row>
    <row r="491" spans="1:7" ht="18">
      <c r="A491" s="454"/>
      <c r="B491" s="455"/>
      <c r="C491" s="482"/>
      <c r="D491" s="457"/>
      <c r="E491" s="457"/>
      <c r="F491" s="457"/>
      <c r="G491" s="475"/>
    </row>
    <row r="492" spans="1:7" ht="18">
      <c r="A492" s="454"/>
      <c r="B492" s="455"/>
      <c r="C492" s="482"/>
      <c r="D492" s="457"/>
      <c r="E492" s="457"/>
      <c r="F492" s="457"/>
      <c r="G492" s="475"/>
    </row>
    <row r="493" spans="1:7" ht="19" thickBot="1">
      <c r="A493" s="454"/>
      <c r="B493" s="458"/>
      <c r="C493" s="478" t="s">
        <v>407</v>
      </c>
      <c r="D493" s="459"/>
      <c r="E493" s="459"/>
      <c r="F493" s="459"/>
      <c r="G493" s="476">
        <f>SUM(G487:G492)</f>
        <v>0</v>
      </c>
    </row>
    <row r="494" spans="1:7" ht="21" thickBot="1">
      <c r="A494" s="454"/>
      <c r="B494" s="451" t="s">
        <v>202</v>
      </c>
      <c r="C494" s="452">
        <v>0</v>
      </c>
      <c r="D494" s="453"/>
      <c r="E494" s="453"/>
      <c r="F494" s="453"/>
      <c r="G494" s="473"/>
    </row>
    <row r="495" spans="1:7" ht="19">
      <c r="A495" s="454"/>
      <c r="B495" s="455" t="s">
        <v>140</v>
      </c>
      <c r="C495" s="480"/>
      <c r="D495" s="456"/>
      <c r="E495" s="456"/>
      <c r="F495" s="456"/>
      <c r="G495" s="474"/>
    </row>
    <row r="496" spans="1:7" ht="18">
      <c r="A496" s="454"/>
      <c r="B496" s="455"/>
      <c r="C496" s="481"/>
      <c r="D496" s="457"/>
      <c r="E496" s="457"/>
      <c r="F496" s="457"/>
      <c r="G496" s="475"/>
    </row>
    <row r="497" spans="1:7" ht="18">
      <c r="A497" s="454"/>
      <c r="B497" s="455"/>
      <c r="C497" s="481"/>
      <c r="D497" s="457"/>
      <c r="E497" s="457"/>
      <c r="F497" s="457"/>
      <c r="G497" s="475"/>
    </row>
    <row r="498" spans="1:7" ht="18">
      <c r="A498" s="454"/>
      <c r="B498" s="455"/>
      <c r="C498" s="481"/>
      <c r="D498" s="457"/>
      <c r="E498" s="457"/>
      <c r="F498" s="457"/>
      <c r="G498" s="475"/>
    </row>
    <row r="499" spans="1:7" ht="18">
      <c r="A499" s="454"/>
      <c r="B499" s="455"/>
      <c r="C499" s="481"/>
      <c r="D499" s="457"/>
      <c r="E499" s="457"/>
      <c r="F499" s="457"/>
      <c r="G499" s="475"/>
    </row>
    <row r="500" spans="1:7" ht="18">
      <c r="A500" s="454"/>
      <c r="B500" s="455"/>
      <c r="C500" s="481"/>
      <c r="D500" s="457"/>
      <c r="E500" s="457"/>
      <c r="F500" s="457"/>
      <c r="G500" s="475"/>
    </row>
    <row r="501" spans="1:7" ht="18">
      <c r="A501" s="454"/>
      <c r="B501" s="458"/>
      <c r="C501" s="478" t="s">
        <v>407</v>
      </c>
      <c r="D501" s="459"/>
      <c r="E501" s="459"/>
      <c r="F501" s="459"/>
      <c r="G501" s="476">
        <f>SUM(G495:G500)</f>
        <v>0</v>
      </c>
    </row>
    <row r="502" spans="1:7" ht="19">
      <c r="A502" s="454"/>
      <c r="B502" s="455" t="s">
        <v>141</v>
      </c>
      <c r="C502" s="481"/>
      <c r="D502" s="457"/>
      <c r="E502" s="457"/>
      <c r="F502" s="457"/>
      <c r="G502" s="475"/>
    </row>
    <row r="503" spans="1:7" ht="18">
      <c r="A503" s="454"/>
      <c r="B503" s="455"/>
      <c r="C503" s="481"/>
      <c r="D503" s="457"/>
      <c r="E503" s="457"/>
      <c r="F503" s="457"/>
      <c r="G503" s="475"/>
    </row>
    <row r="504" spans="1:7" ht="18">
      <c r="A504" s="454"/>
      <c r="B504" s="455"/>
      <c r="C504" s="481"/>
      <c r="D504" s="457"/>
      <c r="E504" s="457"/>
      <c r="F504" s="457"/>
      <c r="G504" s="475"/>
    </row>
    <row r="505" spans="1:7" ht="18">
      <c r="A505" s="454"/>
      <c r="B505" s="455"/>
      <c r="C505" s="481"/>
      <c r="D505" s="457"/>
      <c r="E505" s="457"/>
      <c r="F505" s="457"/>
      <c r="G505" s="475"/>
    </row>
    <row r="506" spans="1:7" ht="18">
      <c r="A506" s="454"/>
      <c r="B506" s="455"/>
      <c r="C506" s="481"/>
      <c r="D506" s="457"/>
      <c r="E506" s="457"/>
      <c r="F506" s="457"/>
      <c r="G506" s="475"/>
    </row>
    <row r="507" spans="1:7" ht="18">
      <c r="A507" s="454"/>
      <c r="B507" s="455"/>
      <c r="C507" s="481"/>
      <c r="D507" s="457"/>
      <c r="E507" s="457"/>
      <c r="F507" s="457"/>
      <c r="G507" s="475"/>
    </row>
    <row r="508" spans="1:7" ht="18">
      <c r="A508" s="454"/>
      <c r="B508" s="458"/>
      <c r="C508" s="478" t="s">
        <v>407</v>
      </c>
      <c r="D508" s="459"/>
      <c r="E508" s="459"/>
      <c r="F508" s="459"/>
      <c r="G508" s="476">
        <f>SUM(G502:G507)</f>
        <v>0</v>
      </c>
    </row>
    <row r="509" spans="1:7" ht="19">
      <c r="A509" s="454"/>
      <c r="B509" s="455" t="s">
        <v>142</v>
      </c>
      <c r="C509" s="482"/>
      <c r="D509" s="457"/>
      <c r="E509" s="457"/>
      <c r="F509" s="457"/>
      <c r="G509" s="475"/>
    </row>
    <row r="510" spans="1:7" ht="18">
      <c r="A510" s="454"/>
      <c r="B510" s="455"/>
      <c r="C510" s="482"/>
      <c r="D510" s="457"/>
      <c r="E510" s="457"/>
      <c r="F510" s="457"/>
      <c r="G510" s="475"/>
    </row>
    <row r="511" spans="1:7" ht="18">
      <c r="A511" s="454"/>
      <c r="B511" s="455"/>
      <c r="C511" s="482"/>
      <c r="D511" s="457"/>
      <c r="E511" s="457"/>
      <c r="F511" s="457"/>
      <c r="G511" s="475"/>
    </row>
    <row r="512" spans="1:7" ht="18">
      <c r="A512" s="454"/>
      <c r="B512" s="455"/>
      <c r="C512" s="482"/>
      <c r="D512" s="457"/>
      <c r="E512" s="457"/>
      <c r="F512" s="457"/>
      <c r="G512" s="475"/>
    </row>
    <row r="513" spans="1:7" ht="18">
      <c r="A513" s="454"/>
      <c r="B513" s="455"/>
      <c r="C513" s="482"/>
      <c r="D513" s="457"/>
      <c r="E513" s="457"/>
      <c r="F513" s="457"/>
      <c r="G513" s="475"/>
    </row>
    <row r="514" spans="1:7" ht="18">
      <c r="A514" s="454"/>
      <c r="B514" s="455"/>
      <c r="C514" s="482"/>
      <c r="D514" s="457"/>
      <c r="E514" s="457"/>
      <c r="F514" s="457"/>
      <c r="G514" s="475"/>
    </row>
    <row r="515" spans="1:7" ht="19" thickBot="1">
      <c r="A515" s="454"/>
      <c r="B515" s="458"/>
      <c r="C515" s="478" t="s">
        <v>407</v>
      </c>
      <c r="D515" s="459"/>
      <c r="E515" s="459"/>
      <c r="F515" s="459"/>
      <c r="G515" s="476">
        <f>SUM(G509:G514)</f>
        <v>0</v>
      </c>
    </row>
    <row r="516" spans="1:7" ht="21" thickBot="1">
      <c r="A516" s="454"/>
      <c r="B516" s="451" t="s">
        <v>203</v>
      </c>
      <c r="C516" s="452">
        <v>0</v>
      </c>
      <c r="D516" s="453"/>
      <c r="E516" s="453"/>
      <c r="F516" s="453"/>
      <c r="G516" s="473"/>
    </row>
    <row r="517" spans="1:7" ht="19">
      <c r="A517" s="454"/>
      <c r="B517" s="455" t="s">
        <v>204</v>
      </c>
      <c r="C517" s="480"/>
      <c r="D517" s="456"/>
      <c r="E517" s="456"/>
      <c r="F517" s="456"/>
      <c r="G517" s="474"/>
    </row>
    <row r="518" spans="1:7" ht="18">
      <c r="A518" s="454"/>
      <c r="B518" s="455"/>
      <c r="C518" s="481"/>
      <c r="D518" s="457"/>
      <c r="E518" s="457"/>
      <c r="F518" s="457"/>
      <c r="G518" s="475"/>
    </row>
    <row r="519" spans="1:7" ht="18">
      <c r="A519" s="454"/>
      <c r="B519" s="455"/>
      <c r="C519" s="481"/>
      <c r="D519" s="457"/>
      <c r="E519" s="457"/>
      <c r="F519" s="457"/>
      <c r="G519" s="475"/>
    </row>
    <row r="520" spans="1:7" ht="18">
      <c r="A520" s="454"/>
      <c r="B520" s="455"/>
      <c r="C520" s="481"/>
      <c r="D520" s="457"/>
      <c r="E520" s="457"/>
      <c r="F520" s="457"/>
      <c r="G520" s="475"/>
    </row>
    <row r="521" spans="1:7" ht="18">
      <c r="A521" s="454"/>
      <c r="B521" s="455"/>
      <c r="C521" s="481"/>
      <c r="D521" s="457"/>
      <c r="E521" s="457"/>
      <c r="F521" s="457"/>
      <c r="G521" s="475"/>
    </row>
    <row r="522" spans="1:7" ht="18">
      <c r="A522" s="454"/>
      <c r="B522" s="455"/>
      <c r="C522" s="481"/>
      <c r="D522" s="457"/>
      <c r="E522" s="457"/>
      <c r="F522" s="457"/>
      <c r="G522" s="475"/>
    </row>
    <row r="523" spans="1:7" ht="18">
      <c r="A523" s="454"/>
      <c r="B523" s="458"/>
      <c r="C523" s="478" t="s">
        <v>407</v>
      </c>
      <c r="D523" s="459"/>
      <c r="E523" s="459"/>
      <c r="F523" s="459"/>
      <c r="G523" s="476">
        <f>SUM(G517:G522)</f>
        <v>0</v>
      </c>
    </row>
    <row r="524" spans="1:7" ht="19">
      <c r="A524" s="454"/>
      <c r="B524" s="455" t="s">
        <v>205</v>
      </c>
      <c r="C524" s="481"/>
      <c r="D524" s="457"/>
      <c r="E524" s="457"/>
      <c r="F524" s="457"/>
      <c r="G524" s="475"/>
    </row>
    <row r="525" spans="1:7" ht="18">
      <c r="A525" s="454"/>
      <c r="B525" s="455"/>
      <c r="C525" s="481"/>
      <c r="D525" s="457"/>
      <c r="E525" s="457"/>
      <c r="F525" s="457"/>
      <c r="G525" s="475"/>
    </row>
    <row r="526" spans="1:7" ht="18">
      <c r="A526" s="454"/>
      <c r="B526" s="455"/>
      <c r="C526" s="481"/>
      <c r="D526" s="457"/>
      <c r="E526" s="457"/>
      <c r="F526" s="457"/>
      <c r="G526" s="475"/>
    </row>
    <row r="527" spans="1:7" ht="18">
      <c r="A527" s="454"/>
      <c r="B527" s="455"/>
      <c r="C527" s="481"/>
      <c r="D527" s="457"/>
      <c r="E527" s="457"/>
      <c r="F527" s="457"/>
      <c r="G527" s="475"/>
    </row>
    <row r="528" spans="1:7" ht="18">
      <c r="A528" s="454"/>
      <c r="B528" s="455"/>
      <c r="C528" s="481"/>
      <c r="D528" s="457"/>
      <c r="E528" s="457"/>
      <c r="F528" s="457"/>
      <c r="G528" s="475"/>
    </row>
    <row r="529" spans="1:7" ht="18">
      <c r="A529" s="454"/>
      <c r="B529" s="455"/>
      <c r="C529" s="481"/>
      <c r="D529" s="457"/>
      <c r="E529" s="457"/>
      <c r="F529" s="457"/>
      <c r="G529" s="475"/>
    </row>
    <row r="530" spans="1:7" ht="18">
      <c r="A530" s="454"/>
      <c r="B530" s="458"/>
      <c r="C530" s="478" t="s">
        <v>407</v>
      </c>
      <c r="D530" s="459"/>
      <c r="E530" s="459"/>
      <c r="F530" s="459"/>
      <c r="G530" s="476">
        <f>SUM(G524:G529)</f>
        <v>0</v>
      </c>
    </row>
    <row r="531" spans="1:7" ht="19">
      <c r="A531" s="454"/>
      <c r="B531" s="455" t="s">
        <v>206</v>
      </c>
      <c r="C531" s="482"/>
      <c r="D531" s="457"/>
      <c r="E531" s="457"/>
      <c r="F531" s="457"/>
      <c r="G531" s="475"/>
    </row>
    <row r="532" spans="1:7" ht="18">
      <c r="A532" s="454"/>
      <c r="B532" s="455"/>
      <c r="C532" s="482"/>
      <c r="D532" s="457"/>
      <c r="E532" s="457"/>
      <c r="F532" s="457"/>
      <c r="G532" s="475"/>
    </row>
    <row r="533" spans="1:7" ht="18">
      <c r="A533" s="454"/>
      <c r="B533" s="455"/>
      <c r="C533" s="482"/>
      <c r="D533" s="457"/>
      <c r="E533" s="457"/>
      <c r="F533" s="457"/>
      <c r="G533" s="475"/>
    </row>
    <row r="534" spans="1:7" ht="18">
      <c r="A534" s="454"/>
      <c r="B534" s="455"/>
      <c r="C534" s="482"/>
      <c r="D534" s="457"/>
      <c r="E534" s="457"/>
      <c r="F534" s="457"/>
      <c r="G534" s="475"/>
    </row>
    <row r="535" spans="1:7" ht="18">
      <c r="A535" s="454"/>
      <c r="B535" s="455"/>
      <c r="C535" s="482"/>
      <c r="D535" s="457"/>
      <c r="E535" s="457"/>
      <c r="F535" s="457"/>
      <c r="G535" s="475"/>
    </row>
    <row r="536" spans="1:7" ht="18">
      <c r="A536" s="454"/>
      <c r="B536" s="455"/>
      <c r="C536" s="482"/>
      <c r="D536" s="457"/>
      <c r="E536" s="457"/>
      <c r="F536" s="457"/>
      <c r="G536" s="475"/>
    </row>
    <row r="537" spans="1:7" ht="19" thickBot="1">
      <c r="A537" s="454"/>
      <c r="B537" s="458"/>
      <c r="C537" s="478" t="s">
        <v>407</v>
      </c>
      <c r="D537" s="459"/>
      <c r="E537" s="459"/>
      <c r="F537" s="459"/>
      <c r="G537" s="476">
        <f>SUM(G531:G536)</f>
        <v>0</v>
      </c>
    </row>
    <row r="538" spans="1:7" ht="21" thickBot="1">
      <c r="A538" s="454"/>
      <c r="B538" s="451" t="s">
        <v>207</v>
      </c>
      <c r="C538" s="452">
        <v>0</v>
      </c>
      <c r="D538" s="453"/>
      <c r="E538" s="453"/>
      <c r="F538" s="453"/>
      <c r="G538" s="473"/>
    </row>
    <row r="539" spans="1:7" ht="19">
      <c r="A539" s="454"/>
      <c r="B539" s="455" t="s">
        <v>208</v>
      </c>
      <c r="C539" s="480"/>
      <c r="D539" s="456"/>
      <c r="E539" s="456"/>
      <c r="F539" s="456"/>
      <c r="G539" s="474"/>
    </row>
    <row r="540" spans="1:7" ht="18">
      <c r="A540" s="454"/>
      <c r="B540" s="455"/>
      <c r="C540" s="481"/>
      <c r="D540" s="457"/>
      <c r="E540" s="457"/>
      <c r="F540" s="457"/>
      <c r="G540" s="475"/>
    </row>
    <row r="541" spans="1:7" ht="18">
      <c r="A541" s="454"/>
      <c r="B541" s="455"/>
      <c r="C541" s="481"/>
      <c r="D541" s="457"/>
      <c r="E541" s="457"/>
      <c r="F541" s="457"/>
      <c r="G541" s="475"/>
    </row>
    <row r="542" spans="1:7" ht="18">
      <c r="A542" s="454"/>
      <c r="B542" s="455"/>
      <c r="C542" s="481"/>
      <c r="D542" s="457"/>
      <c r="E542" s="457"/>
      <c r="F542" s="457"/>
      <c r="G542" s="475"/>
    </row>
    <row r="543" spans="1:7" ht="18">
      <c r="A543" s="454"/>
      <c r="B543" s="455"/>
      <c r="C543" s="481"/>
      <c r="D543" s="457"/>
      <c r="E543" s="457"/>
      <c r="F543" s="457"/>
      <c r="G543" s="475"/>
    </row>
    <row r="544" spans="1:7" ht="18">
      <c r="A544" s="454"/>
      <c r="B544" s="455"/>
      <c r="C544" s="481"/>
      <c r="D544" s="457"/>
      <c r="E544" s="457"/>
      <c r="F544" s="457"/>
      <c r="G544" s="475"/>
    </row>
    <row r="545" spans="1:7" ht="18">
      <c r="A545" s="454"/>
      <c r="B545" s="458"/>
      <c r="C545" s="478" t="s">
        <v>407</v>
      </c>
      <c r="D545" s="459"/>
      <c r="E545" s="459"/>
      <c r="F545" s="459"/>
      <c r="G545" s="476">
        <f>SUM(G539:G544)</f>
        <v>0</v>
      </c>
    </row>
    <row r="546" spans="1:7" ht="19">
      <c r="A546" s="454"/>
      <c r="B546" s="455" t="s">
        <v>209</v>
      </c>
      <c r="C546" s="481"/>
      <c r="D546" s="457"/>
      <c r="E546" s="457"/>
      <c r="F546" s="457"/>
      <c r="G546" s="475"/>
    </row>
    <row r="547" spans="1:7" ht="18">
      <c r="A547" s="454"/>
      <c r="B547" s="455"/>
      <c r="C547" s="481"/>
      <c r="D547" s="457"/>
      <c r="E547" s="457"/>
      <c r="F547" s="457"/>
      <c r="G547" s="475"/>
    </row>
    <row r="548" spans="1:7" ht="18">
      <c r="A548" s="454"/>
      <c r="B548" s="455"/>
      <c r="C548" s="481"/>
      <c r="D548" s="457"/>
      <c r="E548" s="457"/>
      <c r="F548" s="457"/>
      <c r="G548" s="475"/>
    </row>
    <row r="549" spans="1:7" ht="18">
      <c r="A549" s="454"/>
      <c r="B549" s="455"/>
      <c r="C549" s="481"/>
      <c r="D549" s="457"/>
      <c r="E549" s="457"/>
      <c r="F549" s="457"/>
      <c r="G549" s="475"/>
    </row>
    <row r="550" spans="1:7" ht="18">
      <c r="A550" s="454"/>
      <c r="B550" s="455"/>
      <c r="C550" s="481"/>
      <c r="D550" s="457"/>
      <c r="E550" s="457"/>
      <c r="F550" s="457"/>
      <c r="G550" s="475"/>
    </row>
    <row r="551" spans="1:7" ht="18">
      <c r="A551" s="454"/>
      <c r="B551" s="455"/>
      <c r="C551" s="481"/>
      <c r="D551" s="457"/>
      <c r="E551" s="457"/>
      <c r="F551" s="457"/>
      <c r="G551" s="475"/>
    </row>
    <row r="552" spans="1:7" ht="18">
      <c r="A552" s="454"/>
      <c r="B552" s="458"/>
      <c r="C552" s="478" t="s">
        <v>407</v>
      </c>
      <c r="D552" s="459"/>
      <c r="E552" s="459"/>
      <c r="F552" s="459"/>
      <c r="G552" s="476">
        <f>SUM(G546:G551)</f>
        <v>0</v>
      </c>
    </row>
    <row r="553" spans="1:7" ht="19">
      <c r="A553" s="454"/>
      <c r="B553" s="455" t="s">
        <v>210</v>
      </c>
      <c r="C553" s="482"/>
      <c r="D553" s="457"/>
      <c r="E553" s="457"/>
      <c r="F553" s="457"/>
      <c r="G553" s="475"/>
    </row>
    <row r="554" spans="1:7" ht="18">
      <c r="A554" s="454"/>
      <c r="B554" s="455"/>
      <c r="C554" s="482"/>
      <c r="D554" s="457"/>
      <c r="E554" s="457"/>
      <c r="F554" s="457"/>
      <c r="G554" s="475"/>
    </row>
    <row r="555" spans="1:7" ht="18">
      <c r="A555" s="454"/>
      <c r="B555" s="455"/>
      <c r="C555" s="482"/>
      <c r="D555" s="457"/>
      <c r="E555" s="457"/>
      <c r="F555" s="457"/>
      <c r="G555" s="475"/>
    </row>
    <row r="556" spans="1:7" ht="18">
      <c r="A556" s="454"/>
      <c r="B556" s="455"/>
      <c r="C556" s="482"/>
      <c r="D556" s="457"/>
      <c r="E556" s="457"/>
      <c r="F556" s="457"/>
      <c r="G556" s="475"/>
    </row>
    <row r="557" spans="1:7" ht="18">
      <c r="A557" s="454"/>
      <c r="B557" s="455"/>
      <c r="C557" s="482"/>
      <c r="D557" s="457"/>
      <c r="E557" s="457"/>
      <c r="F557" s="457"/>
      <c r="G557" s="475"/>
    </row>
    <row r="558" spans="1:7" ht="18">
      <c r="A558" s="454"/>
      <c r="B558" s="455"/>
      <c r="C558" s="482"/>
      <c r="D558" s="457"/>
      <c r="E558" s="457"/>
      <c r="F558" s="457"/>
      <c r="G558" s="475"/>
    </row>
    <row r="559" spans="1:7" ht="19" thickBot="1">
      <c r="A559" s="454"/>
      <c r="B559" s="458"/>
      <c r="C559" s="478" t="s">
        <v>407</v>
      </c>
      <c r="D559" s="459"/>
      <c r="E559" s="459"/>
      <c r="F559" s="459"/>
      <c r="G559" s="476">
        <f>SUM(G553:G558)</f>
        <v>0</v>
      </c>
    </row>
    <row r="560" spans="1:7" ht="21" thickBot="1">
      <c r="A560" s="450"/>
      <c r="B560" s="451" t="s">
        <v>211</v>
      </c>
      <c r="C560" s="452">
        <v>0</v>
      </c>
      <c r="D560" s="453"/>
      <c r="E560" s="453"/>
      <c r="F560" s="453"/>
      <c r="G560" s="473"/>
    </row>
    <row r="561" spans="1:7" ht="19">
      <c r="A561" s="454"/>
      <c r="B561" s="455" t="s">
        <v>212</v>
      </c>
      <c r="C561" s="480"/>
      <c r="D561" s="456"/>
      <c r="E561" s="456"/>
      <c r="F561" s="456"/>
      <c r="G561" s="474"/>
    </row>
    <row r="562" spans="1:7" ht="18">
      <c r="A562" s="454"/>
      <c r="B562" s="455"/>
      <c r="C562" s="481"/>
      <c r="D562" s="457"/>
      <c r="E562" s="457"/>
      <c r="F562" s="457"/>
      <c r="G562" s="475"/>
    </row>
    <row r="563" spans="1:7" ht="18">
      <c r="A563" s="454"/>
      <c r="B563" s="455"/>
      <c r="C563" s="481"/>
      <c r="D563" s="457"/>
      <c r="E563" s="457"/>
      <c r="F563" s="457"/>
      <c r="G563" s="475"/>
    </row>
    <row r="564" spans="1:7" ht="18">
      <c r="A564" s="454"/>
      <c r="B564" s="455"/>
      <c r="C564" s="481"/>
      <c r="D564" s="457"/>
      <c r="E564" s="457"/>
      <c r="F564" s="457"/>
      <c r="G564" s="475"/>
    </row>
    <row r="565" spans="1:7" ht="18">
      <c r="A565" s="454"/>
      <c r="B565" s="455"/>
      <c r="C565" s="481"/>
      <c r="D565" s="457"/>
      <c r="E565" s="457"/>
      <c r="F565" s="457"/>
      <c r="G565" s="475"/>
    </row>
    <row r="566" spans="1:7" ht="18">
      <c r="A566" s="454"/>
      <c r="B566" s="455"/>
      <c r="C566" s="481"/>
      <c r="D566" s="457"/>
      <c r="E566" s="457"/>
      <c r="F566" s="457"/>
      <c r="G566" s="475"/>
    </row>
    <row r="567" spans="1:7" ht="18">
      <c r="A567" s="454"/>
      <c r="B567" s="458"/>
      <c r="C567" s="478" t="s">
        <v>407</v>
      </c>
      <c r="D567" s="459"/>
      <c r="E567" s="459"/>
      <c r="F567" s="459"/>
      <c r="G567" s="476">
        <f>SUM(G561:G566)</f>
        <v>0</v>
      </c>
    </row>
    <row r="568" spans="1:7" ht="19">
      <c r="A568" s="454"/>
      <c r="B568" s="455" t="s">
        <v>213</v>
      </c>
      <c r="C568" s="481"/>
      <c r="D568" s="457"/>
      <c r="E568" s="457"/>
      <c r="F568" s="457"/>
      <c r="G568" s="475"/>
    </row>
    <row r="569" spans="1:7" ht="18">
      <c r="A569" s="454"/>
      <c r="B569" s="455"/>
      <c r="C569" s="481"/>
      <c r="D569" s="457"/>
      <c r="E569" s="457"/>
      <c r="F569" s="457"/>
      <c r="G569" s="475"/>
    </row>
    <row r="570" spans="1:7" ht="18">
      <c r="A570" s="454"/>
      <c r="B570" s="455"/>
      <c r="C570" s="481"/>
      <c r="D570" s="457"/>
      <c r="E570" s="457"/>
      <c r="F570" s="457"/>
      <c r="G570" s="475"/>
    </row>
    <row r="571" spans="1:7" ht="18">
      <c r="A571" s="454"/>
      <c r="B571" s="455"/>
      <c r="C571" s="481"/>
      <c r="D571" s="457"/>
      <c r="E571" s="457"/>
      <c r="F571" s="457"/>
      <c r="G571" s="475"/>
    </row>
    <row r="572" spans="1:7" ht="18">
      <c r="A572" s="454"/>
      <c r="B572" s="455"/>
      <c r="C572" s="481"/>
      <c r="D572" s="457"/>
      <c r="E572" s="457"/>
      <c r="F572" s="457"/>
      <c r="G572" s="475"/>
    </row>
    <row r="573" spans="1:7" ht="18">
      <c r="A573" s="454"/>
      <c r="B573" s="455"/>
      <c r="C573" s="481"/>
      <c r="D573" s="457"/>
      <c r="E573" s="457"/>
      <c r="F573" s="457"/>
      <c r="G573" s="475"/>
    </row>
    <row r="574" spans="1:7" ht="18">
      <c r="A574" s="454"/>
      <c r="B574" s="458"/>
      <c r="C574" s="478" t="s">
        <v>407</v>
      </c>
      <c r="D574" s="459"/>
      <c r="E574" s="459"/>
      <c r="F574" s="459"/>
      <c r="G574" s="476">
        <f>SUM(G568:G573)</f>
        <v>0</v>
      </c>
    </row>
    <row r="575" spans="1:7" ht="19">
      <c r="A575" s="454"/>
      <c r="B575" s="455" t="s">
        <v>214</v>
      </c>
      <c r="C575" s="482"/>
      <c r="D575" s="457"/>
      <c r="E575" s="457"/>
      <c r="F575" s="457"/>
      <c r="G575" s="475"/>
    </row>
    <row r="576" spans="1:7" ht="18">
      <c r="A576" s="454"/>
      <c r="B576" s="455"/>
      <c r="C576" s="482"/>
      <c r="D576" s="457"/>
      <c r="E576" s="457"/>
      <c r="F576" s="457"/>
      <c r="G576" s="475"/>
    </row>
    <row r="577" spans="1:7" ht="18">
      <c r="A577" s="454"/>
      <c r="B577" s="455"/>
      <c r="C577" s="482"/>
      <c r="D577" s="457"/>
      <c r="E577" s="457"/>
      <c r="F577" s="457"/>
      <c r="G577" s="475"/>
    </row>
    <row r="578" spans="1:7" ht="18">
      <c r="A578" s="454"/>
      <c r="B578" s="455"/>
      <c r="C578" s="482"/>
      <c r="D578" s="457"/>
      <c r="E578" s="457"/>
      <c r="F578" s="457"/>
      <c r="G578" s="475"/>
    </row>
    <row r="579" spans="1:7" ht="18">
      <c r="A579" s="454"/>
      <c r="B579" s="455"/>
      <c r="C579" s="482"/>
      <c r="D579" s="457"/>
      <c r="E579" s="457"/>
      <c r="F579" s="457"/>
      <c r="G579" s="475"/>
    </row>
    <row r="580" spans="1:7" ht="18">
      <c r="A580" s="454"/>
      <c r="B580" s="455"/>
      <c r="C580" s="482"/>
      <c r="D580" s="457"/>
      <c r="E580" s="457"/>
      <c r="F580" s="457"/>
      <c r="G580" s="475"/>
    </row>
    <row r="581" spans="1:7" ht="19" thickBot="1">
      <c r="A581" s="454"/>
      <c r="B581" s="458"/>
      <c r="C581" s="478" t="s">
        <v>407</v>
      </c>
      <c r="D581" s="459"/>
      <c r="E581" s="459"/>
      <c r="F581" s="459"/>
      <c r="G581" s="476">
        <f>SUM(G575:G580)</f>
        <v>0</v>
      </c>
    </row>
    <row r="582" spans="1:7" ht="21" thickBot="1">
      <c r="A582" s="454"/>
      <c r="B582" s="451" t="s">
        <v>215</v>
      </c>
      <c r="C582" s="452">
        <v>0</v>
      </c>
      <c r="D582" s="453"/>
      <c r="E582" s="453"/>
      <c r="F582" s="453"/>
      <c r="G582" s="473"/>
    </row>
    <row r="583" spans="1:7" ht="19">
      <c r="A583" s="454"/>
      <c r="B583" s="455" t="s">
        <v>216</v>
      </c>
      <c r="C583" s="480"/>
      <c r="D583" s="456"/>
      <c r="E583" s="456"/>
      <c r="F583" s="456"/>
      <c r="G583" s="474"/>
    </row>
    <row r="584" spans="1:7" ht="18">
      <c r="A584" s="454"/>
      <c r="B584" s="455"/>
      <c r="C584" s="481"/>
      <c r="D584" s="457"/>
      <c r="E584" s="457"/>
      <c r="F584" s="457"/>
      <c r="G584" s="475"/>
    </row>
    <row r="585" spans="1:7" ht="18">
      <c r="A585" s="454"/>
      <c r="B585" s="455"/>
      <c r="C585" s="481"/>
      <c r="D585" s="457"/>
      <c r="E585" s="457"/>
      <c r="F585" s="457"/>
      <c r="G585" s="475"/>
    </row>
    <row r="586" spans="1:7" ht="18">
      <c r="A586" s="454"/>
      <c r="B586" s="455"/>
      <c r="C586" s="481"/>
      <c r="D586" s="457"/>
      <c r="E586" s="457"/>
      <c r="F586" s="457"/>
      <c r="G586" s="475"/>
    </row>
    <row r="587" spans="1:7" ht="18">
      <c r="A587" s="454"/>
      <c r="B587" s="455"/>
      <c r="C587" s="481"/>
      <c r="D587" s="457"/>
      <c r="E587" s="457"/>
      <c r="F587" s="457"/>
      <c r="G587" s="475"/>
    </row>
    <row r="588" spans="1:7" ht="18">
      <c r="A588" s="454"/>
      <c r="B588" s="455"/>
      <c r="C588" s="481"/>
      <c r="D588" s="457"/>
      <c r="E588" s="457"/>
      <c r="F588" s="457"/>
      <c r="G588" s="475"/>
    </row>
    <row r="589" spans="1:7" ht="18">
      <c r="A589" s="454"/>
      <c r="B589" s="458"/>
      <c r="C589" s="478" t="s">
        <v>407</v>
      </c>
      <c r="D589" s="459"/>
      <c r="E589" s="459"/>
      <c r="F589" s="459"/>
      <c r="G589" s="476">
        <f>SUM(G583:G588)</f>
        <v>0</v>
      </c>
    </row>
    <row r="590" spans="1:7" ht="19">
      <c r="A590" s="454"/>
      <c r="B590" s="455" t="s">
        <v>217</v>
      </c>
      <c r="C590" s="481"/>
      <c r="D590" s="457"/>
      <c r="E590" s="457"/>
      <c r="F590" s="457"/>
      <c r="G590" s="475"/>
    </row>
    <row r="591" spans="1:7" ht="18">
      <c r="A591" s="454"/>
      <c r="B591" s="455"/>
      <c r="C591" s="481"/>
      <c r="D591" s="457"/>
      <c r="E591" s="457"/>
      <c r="F591" s="457"/>
      <c r="G591" s="475"/>
    </row>
    <row r="592" spans="1:7" ht="18">
      <c r="A592" s="454"/>
      <c r="B592" s="455"/>
      <c r="C592" s="481"/>
      <c r="D592" s="457"/>
      <c r="E592" s="457"/>
      <c r="F592" s="457"/>
      <c r="G592" s="475"/>
    </row>
    <row r="593" spans="1:7" ht="18">
      <c r="A593" s="454"/>
      <c r="B593" s="455"/>
      <c r="C593" s="481"/>
      <c r="D593" s="457"/>
      <c r="E593" s="457"/>
      <c r="F593" s="457"/>
      <c r="G593" s="475"/>
    </row>
    <row r="594" spans="1:7" ht="18">
      <c r="A594" s="454"/>
      <c r="B594" s="455"/>
      <c r="C594" s="481"/>
      <c r="D594" s="457"/>
      <c r="E594" s="457"/>
      <c r="F594" s="457"/>
      <c r="G594" s="475"/>
    </row>
    <row r="595" spans="1:7" ht="18">
      <c r="A595" s="454"/>
      <c r="B595" s="455"/>
      <c r="C595" s="481"/>
      <c r="D595" s="457"/>
      <c r="E595" s="457"/>
      <c r="F595" s="457"/>
      <c r="G595" s="475"/>
    </row>
    <row r="596" spans="1:7" ht="18">
      <c r="A596" s="454"/>
      <c r="B596" s="458"/>
      <c r="C596" s="478" t="s">
        <v>407</v>
      </c>
      <c r="D596" s="459"/>
      <c r="E596" s="459"/>
      <c r="F596" s="459"/>
      <c r="G596" s="476">
        <f>SUM(G590:G595)</f>
        <v>0</v>
      </c>
    </row>
    <row r="597" spans="1:7" ht="19">
      <c r="A597" s="454"/>
      <c r="B597" s="455" t="s">
        <v>218</v>
      </c>
      <c r="C597" s="482"/>
      <c r="D597" s="457"/>
      <c r="E597" s="457"/>
      <c r="F597" s="457"/>
      <c r="G597" s="475"/>
    </row>
    <row r="598" spans="1:7" ht="18">
      <c r="A598" s="454"/>
      <c r="B598" s="455"/>
      <c r="C598" s="482"/>
      <c r="D598" s="457"/>
      <c r="E598" s="457"/>
      <c r="F598" s="457"/>
      <c r="G598" s="475"/>
    </row>
    <row r="599" spans="1:7" ht="18">
      <c r="A599" s="454"/>
      <c r="B599" s="455"/>
      <c r="C599" s="482"/>
      <c r="D599" s="457"/>
      <c r="E599" s="457"/>
      <c r="F599" s="457"/>
      <c r="G599" s="475"/>
    </row>
    <row r="600" spans="1:7" ht="18">
      <c r="A600" s="454"/>
      <c r="B600" s="455"/>
      <c r="C600" s="482"/>
      <c r="D600" s="457"/>
      <c r="E600" s="457"/>
      <c r="F600" s="457"/>
      <c r="G600" s="475"/>
    </row>
    <row r="601" spans="1:7" ht="18">
      <c r="A601" s="454"/>
      <c r="B601" s="455"/>
      <c r="C601" s="482"/>
      <c r="D601" s="457"/>
      <c r="E601" s="457"/>
      <c r="F601" s="457"/>
      <c r="G601" s="475"/>
    </row>
    <row r="602" spans="1:7" ht="18">
      <c r="A602" s="454"/>
      <c r="B602" s="455"/>
      <c r="C602" s="482"/>
      <c r="D602" s="457"/>
      <c r="E602" s="457"/>
      <c r="F602" s="457"/>
      <c r="G602" s="475"/>
    </row>
    <row r="603" spans="1:7" ht="19" thickBot="1">
      <c r="A603" s="454"/>
      <c r="B603" s="458"/>
      <c r="C603" s="478" t="s">
        <v>407</v>
      </c>
      <c r="D603" s="459"/>
      <c r="E603" s="459"/>
      <c r="F603" s="459"/>
      <c r="G603" s="476">
        <f>SUM(G597:G602)</f>
        <v>0</v>
      </c>
    </row>
    <row r="604" spans="1:7" ht="21" thickBot="1">
      <c r="A604" s="454"/>
      <c r="B604" s="451" t="s">
        <v>219</v>
      </c>
      <c r="C604" s="452">
        <v>0</v>
      </c>
      <c r="D604" s="453"/>
      <c r="E604" s="453"/>
      <c r="F604" s="453"/>
      <c r="G604" s="473"/>
    </row>
    <row r="605" spans="1:7" ht="19">
      <c r="A605" s="454"/>
      <c r="B605" s="455" t="s">
        <v>220</v>
      </c>
      <c r="C605" s="480"/>
      <c r="D605" s="456"/>
      <c r="E605" s="456"/>
      <c r="F605" s="456"/>
      <c r="G605" s="474"/>
    </row>
    <row r="606" spans="1:7" ht="18">
      <c r="A606" s="454"/>
      <c r="B606" s="455"/>
      <c r="C606" s="481"/>
      <c r="D606" s="457"/>
      <c r="E606" s="457"/>
      <c r="F606" s="457"/>
      <c r="G606" s="475"/>
    </row>
    <row r="607" spans="1:7" ht="18">
      <c r="A607" s="454"/>
      <c r="B607" s="455"/>
      <c r="C607" s="481"/>
      <c r="D607" s="457"/>
      <c r="E607" s="457"/>
      <c r="F607" s="457"/>
      <c r="G607" s="475"/>
    </row>
    <row r="608" spans="1:7" ht="18">
      <c r="A608" s="454"/>
      <c r="B608" s="455"/>
      <c r="C608" s="481"/>
      <c r="D608" s="457"/>
      <c r="E608" s="457"/>
      <c r="F608" s="457"/>
      <c r="G608" s="475"/>
    </row>
    <row r="609" spans="1:7" ht="18">
      <c r="A609" s="454"/>
      <c r="B609" s="455"/>
      <c r="C609" s="481"/>
      <c r="D609" s="457"/>
      <c r="E609" s="457"/>
      <c r="F609" s="457"/>
      <c r="G609" s="475"/>
    </row>
    <row r="610" spans="1:7" ht="18">
      <c r="A610" s="454"/>
      <c r="B610" s="455"/>
      <c r="C610" s="481"/>
      <c r="D610" s="457"/>
      <c r="E610" s="457"/>
      <c r="F610" s="457"/>
      <c r="G610" s="475"/>
    </row>
    <row r="611" spans="1:7" ht="18">
      <c r="A611" s="454"/>
      <c r="B611" s="458"/>
      <c r="C611" s="478" t="s">
        <v>407</v>
      </c>
      <c r="D611" s="459"/>
      <c r="E611" s="459"/>
      <c r="F611" s="459"/>
      <c r="G611" s="476">
        <f>SUM(G605:G610)</f>
        <v>0</v>
      </c>
    </row>
    <row r="612" spans="1:7" ht="19">
      <c r="A612" s="454"/>
      <c r="B612" s="455" t="s">
        <v>221</v>
      </c>
      <c r="C612" s="481"/>
      <c r="D612" s="457"/>
      <c r="E612" s="457"/>
      <c r="F612" s="457"/>
      <c r="G612" s="475"/>
    </row>
    <row r="613" spans="1:7" ht="18">
      <c r="A613" s="454"/>
      <c r="B613" s="455"/>
      <c r="C613" s="481"/>
      <c r="D613" s="457"/>
      <c r="E613" s="457"/>
      <c r="F613" s="457"/>
      <c r="G613" s="475"/>
    </row>
    <row r="614" spans="1:7" ht="18">
      <c r="A614" s="454"/>
      <c r="B614" s="455"/>
      <c r="C614" s="481"/>
      <c r="D614" s="457"/>
      <c r="E614" s="457"/>
      <c r="F614" s="457"/>
      <c r="G614" s="475"/>
    </row>
    <row r="615" spans="1:7" ht="18">
      <c r="A615" s="454"/>
      <c r="B615" s="455"/>
      <c r="C615" s="481"/>
      <c r="D615" s="457"/>
      <c r="E615" s="457"/>
      <c r="F615" s="457"/>
      <c r="G615" s="475"/>
    </row>
    <row r="616" spans="1:7" ht="18">
      <c r="A616" s="454"/>
      <c r="B616" s="455"/>
      <c r="C616" s="481"/>
      <c r="D616" s="457"/>
      <c r="E616" s="457"/>
      <c r="F616" s="457"/>
      <c r="G616" s="475"/>
    </row>
    <row r="617" spans="1:7" ht="18">
      <c r="A617" s="454"/>
      <c r="B617" s="455"/>
      <c r="C617" s="481"/>
      <c r="D617" s="457"/>
      <c r="E617" s="457"/>
      <c r="F617" s="457"/>
      <c r="G617" s="475"/>
    </row>
    <row r="618" spans="1:7" ht="18">
      <c r="A618" s="454"/>
      <c r="B618" s="458"/>
      <c r="C618" s="478" t="s">
        <v>407</v>
      </c>
      <c r="D618" s="459"/>
      <c r="E618" s="459"/>
      <c r="F618" s="459"/>
      <c r="G618" s="476">
        <f>SUM(G612:G617)</f>
        <v>0</v>
      </c>
    </row>
    <row r="619" spans="1:7" ht="19">
      <c r="A619" s="454"/>
      <c r="B619" s="455" t="s">
        <v>222</v>
      </c>
      <c r="C619" s="482"/>
      <c r="D619" s="457"/>
      <c r="E619" s="457"/>
      <c r="F619" s="457"/>
      <c r="G619" s="475"/>
    </row>
    <row r="620" spans="1:7" ht="18">
      <c r="A620" s="454"/>
      <c r="B620" s="455"/>
      <c r="C620" s="482"/>
      <c r="D620" s="457"/>
      <c r="E620" s="457"/>
      <c r="F620" s="457"/>
      <c r="G620" s="475"/>
    </row>
    <row r="621" spans="1:7" ht="18">
      <c r="A621" s="454"/>
      <c r="B621" s="455"/>
      <c r="C621" s="482"/>
      <c r="D621" s="457"/>
      <c r="E621" s="457"/>
      <c r="F621" s="457"/>
      <c r="G621" s="475"/>
    </row>
    <row r="622" spans="1:7" ht="18">
      <c r="A622" s="454"/>
      <c r="B622" s="455"/>
      <c r="C622" s="482"/>
      <c r="D622" s="457"/>
      <c r="E622" s="457"/>
      <c r="F622" s="457"/>
      <c r="G622" s="475"/>
    </row>
    <row r="623" spans="1:7" ht="18">
      <c r="A623" s="454"/>
      <c r="B623" s="455"/>
      <c r="C623" s="482"/>
      <c r="D623" s="457"/>
      <c r="E623" s="457"/>
      <c r="F623" s="457"/>
      <c r="G623" s="475"/>
    </row>
    <row r="624" spans="1:7" ht="18">
      <c r="A624" s="454"/>
      <c r="B624" s="455"/>
      <c r="C624" s="482"/>
      <c r="D624" s="457"/>
      <c r="E624" s="457"/>
      <c r="F624" s="457"/>
      <c r="G624" s="475"/>
    </row>
    <row r="625" spans="1:7" ht="19" thickBot="1">
      <c r="A625" s="454"/>
      <c r="B625" s="458"/>
      <c r="C625" s="478" t="s">
        <v>407</v>
      </c>
      <c r="D625" s="459"/>
      <c r="E625" s="459"/>
      <c r="F625" s="459"/>
      <c r="G625" s="476">
        <f>SUM(G619:G624)</f>
        <v>0</v>
      </c>
    </row>
    <row r="626" spans="1:7" ht="21" thickBot="1">
      <c r="A626" s="454"/>
      <c r="B626" s="451" t="s">
        <v>223</v>
      </c>
      <c r="C626" s="452">
        <v>0</v>
      </c>
      <c r="D626" s="453"/>
      <c r="E626" s="453"/>
      <c r="F626" s="453"/>
      <c r="G626" s="473"/>
    </row>
    <row r="627" spans="1:7" ht="19">
      <c r="A627" s="454"/>
      <c r="B627" s="455" t="s">
        <v>224</v>
      </c>
      <c r="C627" s="480"/>
      <c r="D627" s="456"/>
      <c r="E627" s="456"/>
      <c r="F627" s="456"/>
      <c r="G627" s="474"/>
    </row>
    <row r="628" spans="1:7" ht="18">
      <c r="A628" s="454"/>
      <c r="B628" s="455"/>
      <c r="C628" s="481"/>
      <c r="D628" s="457"/>
      <c r="E628" s="457"/>
      <c r="F628" s="457"/>
      <c r="G628" s="475"/>
    </row>
    <row r="629" spans="1:7" ht="18">
      <c r="A629" s="454"/>
      <c r="B629" s="455"/>
      <c r="C629" s="481"/>
      <c r="D629" s="457"/>
      <c r="E629" s="457"/>
      <c r="F629" s="457"/>
      <c r="G629" s="475"/>
    </row>
    <row r="630" spans="1:7" ht="18">
      <c r="A630" s="454"/>
      <c r="B630" s="455"/>
      <c r="C630" s="481"/>
      <c r="D630" s="457"/>
      <c r="E630" s="457"/>
      <c r="F630" s="457"/>
      <c r="G630" s="475"/>
    </row>
    <row r="631" spans="1:7" ht="18">
      <c r="A631" s="454"/>
      <c r="B631" s="455"/>
      <c r="C631" s="481"/>
      <c r="D631" s="457"/>
      <c r="E631" s="457"/>
      <c r="F631" s="457"/>
      <c r="G631" s="475"/>
    </row>
    <row r="632" spans="1:7" ht="18">
      <c r="A632" s="454"/>
      <c r="B632" s="455"/>
      <c r="C632" s="481"/>
      <c r="D632" s="457"/>
      <c r="E632" s="457"/>
      <c r="F632" s="457"/>
      <c r="G632" s="475"/>
    </row>
    <row r="633" spans="1:7" ht="18">
      <c r="A633" s="454"/>
      <c r="B633" s="458"/>
      <c r="C633" s="478" t="s">
        <v>407</v>
      </c>
      <c r="D633" s="459"/>
      <c r="E633" s="459"/>
      <c r="F633" s="459"/>
      <c r="G633" s="476">
        <f>SUM(G627:G632)</f>
        <v>0</v>
      </c>
    </row>
    <row r="634" spans="1:7" ht="19">
      <c r="A634" s="454"/>
      <c r="B634" s="455" t="s">
        <v>225</v>
      </c>
      <c r="C634" s="481"/>
      <c r="D634" s="457"/>
      <c r="E634" s="457"/>
      <c r="F634" s="457"/>
      <c r="G634" s="475"/>
    </row>
    <row r="635" spans="1:7" ht="18">
      <c r="A635" s="454"/>
      <c r="B635" s="455"/>
      <c r="C635" s="481"/>
      <c r="D635" s="457"/>
      <c r="E635" s="457"/>
      <c r="F635" s="457"/>
      <c r="G635" s="475"/>
    </row>
    <row r="636" spans="1:7" ht="18">
      <c r="A636" s="454"/>
      <c r="B636" s="455"/>
      <c r="C636" s="481"/>
      <c r="D636" s="457"/>
      <c r="E636" s="457"/>
      <c r="F636" s="457"/>
      <c r="G636" s="475"/>
    </row>
    <row r="637" spans="1:7" ht="18">
      <c r="A637" s="454"/>
      <c r="B637" s="455"/>
      <c r="C637" s="481"/>
      <c r="D637" s="457"/>
      <c r="E637" s="457"/>
      <c r="F637" s="457"/>
      <c r="G637" s="475"/>
    </row>
    <row r="638" spans="1:7" ht="18">
      <c r="A638" s="454"/>
      <c r="B638" s="455"/>
      <c r="C638" s="481"/>
      <c r="D638" s="457"/>
      <c r="E638" s="457"/>
      <c r="F638" s="457"/>
      <c r="G638" s="475"/>
    </row>
    <row r="639" spans="1:7" ht="18">
      <c r="A639" s="454"/>
      <c r="B639" s="455"/>
      <c r="C639" s="481"/>
      <c r="D639" s="457"/>
      <c r="E639" s="457"/>
      <c r="F639" s="457"/>
      <c r="G639" s="475"/>
    </row>
    <row r="640" spans="1:7" ht="18">
      <c r="A640" s="454"/>
      <c r="B640" s="458"/>
      <c r="C640" s="478" t="s">
        <v>407</v>
      </c>
      <c r="D640" s="459"/>
      <c r="E640" s="459"/>
      <c r="F640" s="459"/>
      <c r="G640" s="476">
        <f>SUM(G634:G639)</f>
        <v>0</v>
      </c>
    </row>
    <row r="641" spans="1:7" ht="19">
      <c r="A641" s="454"/>
      <c r="B641" s="455" t="s">
        <v>226</v>
      </c>
      <c r="C641" s="482"/>
      <c r="D641" s="457"/>
      <c r="E641" s="457"/>
      <c r="F641" s="457"/>
      <c r="G641" s="475"/>
    </row>
    <row r="642" spans="1:7" ht="18">
      <c r="A642" s="454"/>
      <c r="B642" s="455"/>
      <c r="C642" s="482"/>
      <c r="D642" s="457"/>
      <c r="E642" s="457"/>
      <c r="F642" s="457"/>
      <c r="G642" s="475"/>
    </row>
    <row r="643" spans="1:7" ht="18">
      <c r="A643" s="454"/>
      <c r="B643" s="455"/>
      <c r="C643" s="482"/>
      <c r="D643" s="457"/>
      <c r="E643" s="457"/>
      <c r="F643" s="457"/>
      <c r="G643" s="475"/>
    </row>
    <row r="644" spans="1:7" ht="18">
      <c r="A644" s="454"/>
      <c r="B644" s="455"/>
      <c r="C644" s="482"/>
      <c r="D644" s="457"/>
      <c r="E644" s="457"/>
      <c r="F644" s="457"/>
      <c r="G644" s="475"/>
    </row>
    <row r="645" spans="1:7" ht="18">
      <c r="A645" s="454"/>
      <c r="B645" s="455"/>
      <c r="C645" s="482"/>
      <c r="D645" s="457"/>
      <c r="E645" s="457"/>
      <c r="F645" s="457"/>
      <c r="G645" s="475"/>
    </row>
    <row r="646" spans="1:7" ht="18">
      <c r="A646" s="454"/>
      <c r="B646" s="455"/>
      <c r="C646" s="482"/>
      <c r="D646" s="457"/>
      <c r="E646" s="457"/>
      <c r="F646" s="457"/>
      <c r="G646" s="475"/>
    </row>
    <row r="647" spans="1:7" ht="19" thickBot="1">
      <c r="A647" s="454"/>
      <c r="B647" s="458"/>
      <c r="C647" s="478" t="s">
        <v>407</v>
      </c>
      <c r="D647" s="459"/>
      <c r="E647" s="459"/>
      <c r="F647" s="459"/>
      <c r="G647" s="476">
        <f>SUM(G641:G646)</f>
        <v>0</v>
      </c>
    </row>
    <row r="648" spans="1:7" ht="21" thickBot="1">
      <c r="A648" s="454"/>
      <c r="B648" s="451" t="s">
        <v>227</v>
      </c>
      <c r="C648" s="452">
        <v>0</v>
      </c>
      <c r="D648" s="453"/>
      <c r="E648" s="453"/>
      <c r="F648" s="453"/>
      <c r="G648" s="473"/>
    </row>
    <row r="649" spans="1:7" ht="19">
      <c r="A649" s="454"/>
      <c r="B649" s="455" t="s">
        <v>228</v>
      </c>
      <c r="C649" s="480"/>
      <c r="D649" s="456"/>
      <c r="E649" s="456"/>
      <c r="F649" s="456"/>
      <c r="G649" s="474"/>
    </row>
    <row r="650" spans="1:7" ht="18">
      <c r="A650" s="454"/>
      <c r="B650" s="455"/>
      <c r="C650" s="481"/>
      <c r="D650" s="457"/>
      <c r="E650" s="457"/>
      <c r="F650" s="457"/>
      <c r="G650" s="475"/>
    </row>
    <row r="651" spans="1:7" ht="18">
      <c r="A651" s="454"/>
      <c r="B651" s="455"/>
      <c r="C651" s="481"/>
      <c r="D651" s="457"/>
      <c r="E651" s="457"/>
      <c r="F651" s="457"/>
      <c r="G651" s="475"/>
    </row>
    <row r="652" spans="1:7" ht="18">
      <c r="A652" s="454"/>
      <c r="B652" s="455"/>
      <c r="C652" s="481"/>
      <c r="D652" s="457"/>
      <c r="E652" s="457"/>
      <c r="F652" s="457"/>
      <c r="G652" s="475"/>
    </row>
    <row r="653" spans="1:7" ht="18">
      <c r="A653" s="454"/>
      <c r="B653" s="455"/>
      <c r="C653" s="481"/>
      <c r="D653" s="457"/>
      <c r="E653" s="457"/>
      <c r="F653" s="457"/>
      <c r="G653" s="475"/>
    </row>
    <row r="654" spans="1:7" ht="18">
      <c r="A654" s="454"/>
      <c r="B654" s="455"/>
      <c r="C654" s="481"/>
      <c r="D654" s="457"/>
      <c r="E654" s="457"/>
      <c r="F654" s="457"/>
      <c r="G654" s="475"/>
    </row>
    <row r="655" spans="1:7" ht="18">
      <c r="A655" s="454"/>
      <c r="B655" s="458"/>
      <c r="C655" s="478" t="s">
        <v>407</v>
      </c>
      <c r="D655" s="459"/>
      <c r="E655" s="459"/>
      <c r="F655" s="459"/>
      <c r="G655" s="476">
        <f>SUM(G649:G654)</f>
        <v>0</v>
      </c>
    </row>
    <row r="656" spans="1:7" ht="19">
      <c r="A656" s="454"/>
      <c r="B656" s="455" t="s">
        <v>229</v>
      </c>
      <c r="C656" s="481"/>
      <c r="D656" s="457"/>
      <c r="E656" s="457"/>
      <c r="F656" s="457"/>
      <c r="G656" s="475"/>
    </row>
    <row r="657" spans="1:7" ht="18">
      <c r="A657" s="454"/>
      <c r="B657" s="455"/>
      <c r="C657" s="481"/>
      <c r="D657" s="457"/>
      <c r="E657" s="457"/>
      <c r="F657" s="457"/>
      <c r="G657" s="475"/>
    </row>
    <row r="658" spans="1:7" ht="18">
      <c r="A658" s="454"/>
      <c r="B658" s="455"/>
      <c r="C658" s="481"/>
      <c r="D658" s="457"/>
      <c r="E658" s="457"/>
      <c r="F658" s="457"/>
      <c r="G658" s="475"/>
    </row>
    <row r="659" spans="1:7" ht="18">
      <c r="A659" s="454"/>
      <c r="B659" s="455"/>
      <c r="C659" s="481"/>
      <c r="D659" s="457"/>
      <c r="E659" s="457"/>
      <c r="F659" s="457"/>
      <c r="G659" s="475"/>
    </row>
    <row r="660" spans="1:7" ht="18">
      <c r="A660" s="454"/>
      <c r="B660" s="455"/>
      <c r="C660" s="481"/>
      <c r="D660" s="457"/>
      <c r="E660" s="457"/>
      <c r="F660" s="457"/>
      <c r="G660" s="475"/>
    </row>
    <row r="661" spans="1:7" ht="18">
      <c r="A661" s="454"/>
      <c r="B661" s="455"/>
      <c r="C661" s="481"/>
      <c r="D661" s="457"/>
      <c r="E661" s="457"/>
      <c r="F661" s="457"/>
      <c r="G661" s="475"/>
    </row>
    <row r="662" spans="1:7" ht="18">
      <c r="A662" s="454"/>
      <c r="B662" s="458"/>
      <c r="C662" s="478" t="s">
        <v>407</v>
      </c>
      <c r="D662" s="459"/>
      <c r="E662" s="459"/>
      <c r="F662" s="459"/>
      <c r="G662" s="476">
        <f>SUM(G656:G661)</f>
        <v>0</v>
      </c>
    </row>
    <row r="663" spans="1:7" ht="19">
      <c r="A663" s="454"/>
      <c r="B663" s="455" t="s">
        <v>230</v>
      </c>
      <c r="C663" s="482"/>
      <c r="D663" s="457"/>
      <c r="E663" s="457"/>
      <c r="F663" s="457"/>
      <c r="G663" s="475"/>
    </row>
    <row r="664" spans="1:7" ht="18">
      <c r="A664" s="454"/>
      <c r="B664" s="455"/>
      <c r="C664" s="482"/>
      <c r="D664" s="457"/>
      <c r="E664" s="457"/>
      <c r="F664" s="457"/>
      <c r="G664" s="475"/>
    </row>
    <row r="665" spans="1:7" ht="18">
      <c r="A665" s="454"/>
      <c r="B665" s="455"/>
      <c r="C665" s="482"/>
      <c r="D665" s="457"/>
      <c r="E665" s="457"/>
      <c r="F665" s="457"/>
      <c r="G665" s="475"/>
    </row>
    <row r="666" spans="1:7" ht="18">
      <c r="A666" s="454"/>
      <c r="B666" s="455"/>
      <c r="C666" s="482"/>
      <c r="D666" s="457"/>
      <c r="E666" s="457"/>
      <c r="F666" s="457"/>
      <c r="G666" s="475"/>
    </row>
    <row r="667" spans="1:7" ht="18">
      <c r="A667" s="454"/>
      <c r="B667" s="455"/>
      <c r="C667" s="482"/>
      <c r="D667" s="457"/>
      <c r="E667" s="457"/>
      <c r="F667" s="457"/>
      <c r="G667" s="475"/>
    </row>
    <row r="668" spans="1:7" ht="18">
      <c r="A668" s="454"/>
      <c r="B668" s="455"/>
      <c r="C668" s="482"/>
      <c r="D668" s="457"/>
      <c r="E668" s="457"/>
      <c r="F668" s="457"/>
      <c r="G668" s="475"/>
    </row>
    <row r="669" spans="1:7" ht="18">
      <c r="A669" s="454"/>
      <c r="B669" s="458"/>
      <c r="C669" s="460" t="s">
        <v>407</v>
      </c>
      <c r="D669" s="459"/>
      <c r="E669" s="459"/>
      <c r="F669" s="459"/>
      <c r="G669" s="476">
        <f>SUM(G663:G668)</f>
        <v>0</v>
      </c>
    </row>
  </sheetData>
  <sheetProtection algorithmName="SHA-512" hashValue="tFUtrw6XhuCRQEQKkORbeXjE/TIxEMv1tAfgJ3IZY2WFTF/5nNYP0f30IpiSXRJCQapeMzXNqIWomMrNndotgw==" saltValue="7WWXiQY/CrcnSn9WMufpHg==" spinCount="100000" sheet="1" objects="1" scenarios="1"/>
  <mergeCells count="3">
    <mergeCell ref="B4:G4"/>
    <mergeCell ref="B5:G5"/>
    <mergeCell ref="B6:G6"/>
  </mergeCells>
  <pageMargins left="0.23622047244094491" right="0.23622047244094491" top="0.98425196850393704" bottom="0.74803149606299213" header="0.31496062992125984" footer="0.31496062992125984"/>
  <pageSetup scale="70" orientation="landscape" horizontalDpi="1200" verticalDpi="1200"/>
  <headerFooter alignWithMargins="0">
    <oddHeader>&amp;L&amp;G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89A7-6B64-2D4E-B683-6338FDF0B1EB}">
  <sheetPr>
    <tabColor rgb="FF00B050"/>
  </sheetPr>
  <dimension ref="A1:G19"/>
  <sheetViews>
    <sheetView topLeftCell="A10" zoomScale="88" zoomScaleNormal="88" workbookViewId="0">
      <selection activeCell="A8" sqref="A8"/>
    </sheetView>
  </sheetViews>
  <sheetFormatPr baseColWidth="10" defaultRowHeight="16"/>
  <cols>
    <col min="1" max="1" width="46.5" style="161" customWidth="1"/>
    <col min="2" max="2" width="66.5" style="162" customWidth="1"/>
    <col min="3" max="7" width="32" style="163" customWidth="1"/>
    <col min="8" max="16384" width="10.83203125" style="161"/>
  </cols>
  <sheetData>
    <row r="1" spans="1:7" ht="5" customHeight="1" thickBot="1">
      <c r="B1" s="164"/>
    </row>
    <row r="2" spans="1:7" ht="27" customHeight="1" thickBot="1">
      <c r="A2" s="261" t="s">
        <v>389</v>
      </c>
      <c r="B2" s="165"/>
    </row>
    <row r="3" spans="1:7" ht="5" customHeight="1" thickBot="1">
      <c r="A3" s="262"/>
      <c r="B3" s="166"/>
    </row>
    <row r="4" spans="1:7" ht="35" thickBot="1">
      <c r="A4" s="422" t="s">
        <v>390</v>
      </c>
      <c r="B4" s="165"/>
    </row>
    <row r="5" spans="1:7" ht="5" customHeight="1" thickBot="1">
      <c r="A5" s="262"/>
      <c r="B5" s="166"/>
    </row>
    <row r="6" spans="1:7" ht="35" thickBot="1">
      <c r="A6" s="422" t="s">
        <v>391</v>
      </c>
      <c r="B6" s="165"/>
    </row>
    <row r="7" spans="1:7" ht="5" customHeight="1" thickBot="1">
      <c r="A7" s="262"/>
      <c r="B7" s="166"/>
    </row>
    <row r="8" spans="1:7" ht="27" customHeight="1" thickBot="1">
      <c r="A8" s="261" t="s">
        <v>397</v>
      </c>
      <c r="B8" s="165"/>
    </row>
    <row r="9" spans="1:7" ht="5" customHeight="1" thickBot="1">
      <c r="A9" s="263"/>
      <c r="B9" s="164"/>
    </row>
    <row r="10" spans="1:7" s="426" customFormat="1" ht="22" customHeight="1">
      <c r="A10" s="427" t="s">
        <v>392</v>
      </c>
      <c r="B10" s="423"/>
      <c r="C10" s="424"/>
      <c r="D10" s="425"/>
      <c r="E10" s="425"/>
      <c r="F10" s="425"/>
      <c r="G10" s="425"/>
    </row>
    <row r="11" spans="1:7" ht="17" thickBot="1">
      <c r="A11" s="264"/>
      <c r="C11" s="167" t="s">
        <v>244</v>
      </c>
      <c r="D11" s="167" t="s">
        <v>245</v>
      </c>
      <c r="E11" s="167" t="s">
        <v>246</v>
      </c>
      <c r="F11" s="167" t="s">
        <v>247</v>
      </c>
      <c r="G11" s="167" t="s">
        <v>255</v>
      </c>
    </row>
    <row r="12" spans="1:7" ht="75" customHeight="1" thickBot="1">
      <c r="A12" s="265" t="s">
        <v>248</v>
      </c>
      <c r="B12" s="169"/>
      <c r="C12" s="170"/>
      <c r="D12" s="170"/>
      <c r="E12" s="170"/>
      <c r="F12" s="170"/>
      <c r="G12" s="170"/>
    </row>
    <row r="13" spans="1:7" ht="75" customHeight="1" thickBot="1">
      <c r="A13" s="265" t="s">
        <v>254</v>
      </c>
      <c r="B13" s="169"/>
      <c r="C13" s="170"/>
      <c r="D13" s="170"/>
      <c r="E13" s="170"/>
      <c r="F13" s="170"/>
      <c r="G13" s="170"/>
    </row>
    <row r="14" spans="1:7" ht="75" customHeight="1" thickBot="1">
      <c r="A14" s="265" t="s">
        <v>250</v>
      </c>
      <c r="B14" s="169"/>
      <c r="C14" s="170"/>
      <c r="D14" s="170"/>
      <c r="E14" s="170"/>
      <c r="F14" s="170"/>
      <c r="G14" s="170"/>
    </row>
    <row r="15" spans="1:7" ht="75" customHeight="1" thickBot="1">
      <c r="A15" s="265" t="s">
        <v>251</v>
      </c>
      <c r="B15" s="169"/>
      <c r="C15" s="170"/>
      <c r="D15" s="170"/>
      <c r="E15" s="170"/>
      <c r="F15" s="170"/>
      <c r="G15" s="170"/>
    </row>
    <row r="16" spans="1:7" ht="75" customHeight="1" thickBot="1">
      <c r="A16" s="265" t="s">
        <v>252</v>
      </c>
      <c r="B16" s="169"/>
      <c r="C16" s="170"/>
      <c r="D16" s="170"/>
      <c r="E16" s="170"/>
      <c r="F16" s="170"/>
      <c r="G16" s="170"/>
    </row>
    <row r="17" spans="1:7" ht="75" customHeight="1" thickBot="1">
      <c r="A17" s="265" t="s">
        <v>253</v>
      </c>
      <c r="B17" s="169"/>
      <c r="C17" s="170"/>
      <c r="D17" s="170"/>
      <c r="E17" s="170"/>
      <c r="F17" s="170"/>
      <c r="G17" s="170"/>
    </row>
    <row r="18" spans="1:7" ht="5" customHeight="1">
      <c r="A18" s="168"/>
      <c r="B18" s="171"/>
      <c r="C18" s="172"/>
      <c r="D18" s="172"/>
      <c r="E18" s="172"/>
      <c r="F18" s="173"/>
      <c r="G18" s="173"/>
    </row>
    <row r="19" spans="1:7" ht="27" customHeight="1"/>
  </sheetData>
  <sheetProtection algorithmName="SHA-512" hashValue="KrMhfEgSeuxlRfYoNcW36vmmLCp83vLzLxPFp06BQ1+M1EkEYEnmN9XjYKL8RhItpOOOsH+SA5tUP8GtCIIQyg==" saltValue="sjjRDmxoI9V7h4KlS1okmA==" spinCount="100000" sheet="1" formatCells="0" selectLockedCells="1"/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E8A8-85F6-974C-A626-E9EA3D46887A}">
  <sheetPr>
    <pageSetUpPr fitToPage="1"/>
  </sheetPr>
  <dimension ref="A1:O154"/>
  <sheetViews>
    <sheetView topLeftCell="A4" zoomScaleNormal="100" zoomScaleSheetLayoutView="100" workbookViewId="0">
      <selection activeCell="B4" sqref="B4"/>
    </sheetView>
  </sheetViews>
  <sheetFormatPr baseColWidth="10" defaultColWidth="8.83203125" defaultRowHeight="16"/>
  <cols>
    <col min="1" max="1" width="2.1640625" style="117" customWidth="1"/>
    <col min="2" max="2" width="27.33203125" style="119" customWidth="1"/>
    <col min="3" max="3" width="57" style="118" customWidth="1"/>
    <col min="4" max="4" width="5.1640625" style="117" bestFit="1" customWidth="1"/>
    <col min="5" max="15" width="5.1640625" style="117" customWidth="1"/>
    <col min="16" max="16384" width="8.83203125" style="116"/>
  </cols>
  <sheetData>
    <row r="1" spans="1:15" s="153" customFormat="1" ht="21">
      <c r="B1" s="152" t="s">
        <v>160</v>
      </c>
      <c r="C1" s="154">
        <f>'2. Project'!B2</f>
        <v>0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117" customFormat="1" ht="22" thickBot="1">
      <c r="B2" s="152" t="s">
        <v>159</v>
      </c>
      <c r="C2" s="151">
        <v>2020</v>
      </c>
    </row>
    <row r="3" spans="1:15" s="148" customFormat="1" ht="21" thickBot="1">
      <c r="B3" s="150"/>
      <c r="C3" s="149" t="s">
        <v>121</v>
      </c>
      <c r="D3" s="509">
        <v>2019</v>
      </c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10"/>
    </row>
    <row r="4" spans="1:15" s="117" customFormat="1" ht="19" thickBot="1">
      <c r="B4" s="147"/>
      <c r="C4" s="146"/>
      <c r="D4" s="145" t="s">
        <v>158</v>
      </c>
      <c r="E4" s="145" t="s">
        <v>157</v>
      </c>
      <c r="F4" s="145" t="s">
        <v>156</v>
      </c>
      <c r="G4" s="145" t="s">
        <v>155</v>
      </c>
      <c r="H4" s="145" t="s">
        <v>154</v>
      </c>
      <c r="I4" s="145" t="s">
        <v>393</v>
      </c>
      <c r="J4" s="145" t="s">
        <v>394</v>
      </c>
      <c r="K4" s="145" t="s">
        <v>153</v>
      </c>
      <c r="L4" s="145" t="s">
        <v>152</v>
      </c>
      <c r="M4" s="145" t="s">
        <v>151</v>
      </c>
      <c r="N4" s="145" t="s">
        <v>150</v>
      </c>
      <c r="O4" s="144" t="s">
        <v>149</v>
      </c>
    </row>
    <row r="5" spans="1:15" s="142" customFormat="1" ht="21" thickBot="1">
      <c r="A5" s="143"/>
      <c r="B5" s="140" t="s">
        <v>148</v>
      </c>
      <c r="C5" s="139">
        <f>'2. Project'!C12</f>
        <v>0</v>
      </c>
      <c r="D5" s="138"/>
      <c r="E5" s="137"/>
      <c r="F5" s="137"/>
      <c r="G5" s="136"/>
      <c r="H5" s="136"/>
      <c r="I5" s="137"/>
      <c r="J5" s="137"/>
      <c r="K5" s="137"/>
      <c r="L5" s="136"/>
      <c r="M5" s="136"/>
      <c r="N5" s="136"/>
      <c r="O5" s="135"/>
    </row>
    <row r="6" spans="1:15" ht="19">
      <c r="B6" s="125" t="s">
        <v>78</v>
      </c>
      <c r="C6" s="327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9"/>
    </row>
    <row r="7" spans="1:15" ht="19">
      <c r="B7" s="124" t="s">
        <v>79</v>
      </c>
      <c r="C7" s="330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2"/>
    </row>
    <row r="8" spans="1:15" ht="19">
      <c r="B8" s="124" t="s">
        <v>80</v>
      </c>
      <c r="C8" s="333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2"/>
    </row>
    <row r="9" spans="1:15" ht="19" thickBot="1">
      <c r="B9" s="134"/>
      <c r="C9" s="334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6"/>
    </row>
    <row r="10" spans="1:15" s="141" customFormat="1" ht="21" thickBot="1">
      <c r="B10" s="133" t="s">
        <v>147</v>
      </c>
      <c r="C10" s="132">
        <f>'2. Project'!D12</f>
        <v>0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0"/>
    </row>
    <row r="11" spans="1:15" ht="19">
      <c r="B11" s="125" t="s">
        <v>81</v>
      </c>
      <c r="C11" s="327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9"/>
    </row>
    <row r="12" spans="1:15" ht="19">
      <c r="B12" s="124" t="s">
        <v>82</v>
      </c>
      <c r="C12" s="333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2"/>
    </row>
    <row r="13" spans="1:15" ht="19">
      <c r="B13" s="124" t="s">
        <v>83</v>
      </c>
      <c r="C13" s="333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2"/>
    </row>
    <row r="14" spans="1:15" ht="19" thickBot="1">
      <c r="B14" s="123"/>
      <c r="C14" s="337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6"/>
    </row>
    <row r="15" spans="1:15" s="141" customFormat="1" ht="21" thickBot="1">
      <c r="B15" s="129" t="s">
        <v>146</v>
      </c>
      <c r="C15" s="128">
        <f>'2. Project'!E12</f>
        <v>0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6"/>
    </row>
    <row r="16" spans="1:15" s="117" customFormat="1" ht="19">
      <c r="B16" s="125" t="s">
        <v>85</v>
      </c>
      <c r="C16" s="327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9"/>
    </row>
    <row r="17" spans="1:15" s="117" customFormat="1" ht="19">
      <c r="B17" s="124" t="s">
        <v>86</v>
      </c>
      <c r="C17" s="333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2"/>
    </row>
    <row r="18" spans="1:15" s="117" customFormat="1" ht="19">
      <c r="B18" s="124" t="s">
        <v>87</v>
      </c>
      <c r="C18" s="333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2"/>
    </row>
    <row r="19" spans="1:15" ht="19" thickBot="1">
      <c r="B19" s="123"/>
      <c r="C19" s="334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6"/>
    </row>
    <row r="20" spans="1:15" ht="21" thickBot="1">
      <c r="B20" s="140" t="s">
        <v>161</v>
      </c>
      <c r="C20" s="139">
        <f>'2. Project'!F12</f>
        <v>0</v>
      </c>
      <c r="D20" s="138"/>
      <c r="E20" s="137"/>
      <c r="F20" s="137"/>
      <c r="G20" s="136"/>
      <c r="H20" s="136"/>
      <c r="I20" s="137"/>
      <c r="J20" s="137"/>
      <c r="K20" s="137"/>
      <c r="L20" s="136"/>
      <c r="M20" s="136"/>
      <c r="N20" s="136"/>
      <c r="O20" s="135"/>
    </row>
    <row r="21" spans="1:15" ht="19">
      <c r="B21" s="125" t="s">
        <v>162</v>
      </c>
      <c r="C21" s="327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9"/>
    </row>
    <row r="22" spans="1:15" ht="19">
      <c r="B22" s="124" t="s">
        <v>163</v>
      </c>
      <c r="C22" s="330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2"/>
    </row>
    <row r="23" spans="1:15" ht="19">
      <c r="B23" s="124" t="s">
        <v>164</v>
      </c>
      <c r="C23" s="333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2"/>
    </row>
    <row r="24" spans="1:15" ht="19" thickBot="1">
      <c r="B24" s="134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</row>
    <row r="25" spans="1:15" ht="21" thickBot="1">
      <c r="B25" s="133" t="s">
        <v>165</v>
      </c>
      <c r="C25" s="132">
        <f>'2. Project'!G12</f>
        <v>0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0"/>
    </row>
    <row r="26" spans="1:15" ht="19">
      <c r="B26" s="125" t="s">
        <v>166</v>
      </c>
      <c r="C26" s="327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9"/>
    </row>
    <row r="27" spans="1:15" ht="19">
      <c r="B27" s="124" t="s">
        <v>167</v>
      </c>
      <c r="C27" s="333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2"/>
    </row>
    <row r="28" spans="1:15" ht="19">
      <c r="B28" s="124" t="s">
        <v>168</v>
      </c>
      <c r="C28" s="333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2"/>
    </row>
    <row r="29" spans="1:15" ht="19" thickBot="1">
      <c r="B29" s="123"/>
      <c r="C29" s="337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6"/>
    </row>
    <row r="30" spans="1:15" s="142" customFormat="1" ht="21" thickBot="1">
      <c r="A30" s="143"/>
      <c r="B30" s="140" t="s">
        <v>145</v>
      </c>
      <c r="C30" s="139">
        <f>'2. Project'!C13</f>
        <v>0</v>
      </c>
      <c r="D30" s="138"/>
      <c r="E30" s="137"/>
      <c r="F30" s="137"/>
      <c r="G30" s="136"/>
      <c r="H30" s="136"/>
      <c r="I30" s="137"/>
      <c r="J30" s="137"/>
      <c r="K30" s="137"/>
      <c r="L30" s="136"/>
      <c r="M30" s="136"/>
      <c r="N30" s="136"/>
      <c r="O30" s="135"/>
    </row>
    <row r="31" spans="1:15" ht="19">
      <c r="B31" s="125" t="s">
        <v>89</v>
      </c>
      <c r="C31" s="327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9"/>
    </row>
    <row r="32" spans="1:15" ht="19">
      <c r="B32" s="124" t="s">
        <v>90</v>
      </c>
      <c r="C32" s="330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2"/>
    </row>
    <row r="33" spans="2:15" ht="19">
      <c r="B33" s="124" t="s">
        <v>91</v>
      </c>
      <c r="C33" s="333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2"/>
    </row>
    <row r="34" spans="2:15" ht="19" thickBot="1">
      <c r="B34" s="134"/>
      <c r="C34" s="122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0"/>
    </row>
    <row r="35" spans="2:15" s="141" customFormat="1" ht="21" thickBot="1">
      <c r="B35" s="133" t="s">
        <v>144</v>
      </c>
      <c r="C35" s="132">
        <f>'2. Project'!D13</f>
        <v>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0"/>
    </row>
    <row r="36" spans="2:15" ht="19">
      <c r="B36" s="125" t="s">
        <v>92</v>
      </c>
      <c r="C36" s="327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9"/>
    </row>
    <row r="37" spans="2:15" ht="19">
      <c r="B37" s="124" t="s">
        <v>93</v>
      </c>
      <c r="C37" s="330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2"/>
    </row>
    <row r="38" spans="2:15" ht="19">
      <c r="B38" s="124" t="s">
        <v>94</v>
      </c>
      <c r="C38" s="333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2"/>
    </row>
    <row r="39" spans="2:15" ht="19" thickBot="1">
      <c r="B39" s="123"/>
      <c r="C39" s="337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6"/>
    </row>
    <row r="40" spans="2:15" s="141" customFormat="1" ht="21" thickBot="1">
      <c r="B40" s="129" t="s">
        <v>169</v>
      </c>
      <c r="C40" s="128">
        <f>'2. Project'!E13</f>
        <v>0</v>
      </c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6"/>
    </row>
    <row r="41" spans="2:15" ht="19">
      <c r="B41" s="125" t="s">
        <v>96</v>
      </c>
      <c r="C41" s="327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9"/>
    </row>
    <row r="42" spans="2:15" ht="19">
      <c r="B42" s="124" t="s">
        <v>97</v>
      </c>
      <c r="C42" s="330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2"/>
    </row>
    <row r="43" spans="2:15" ht="19">
      <c r="B43" s="124" t="s">
        <v>98</v>
      </c>
      <c r="C43" s="333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2"/>
    </row>
    <row r="44" spans="2:15" ht="19" thickBot="1">
      <c r="B44" s="123"/>
      <c r="C44" s="334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6"/>
    </row>
    <row r="45" spans="2:15" ht="21" thickBot="1">
      <c r="B45" s="140" t="s">
        <v>170</v>
      </c>
      <c r="C45" s="139">
        <f>'2. Project'!F13</f>
        <v>0</v>
      </c>
      <c r="D45" s="138"/>
      <c r="E45" s="137"/>
      <c r="F45" s="137"/>
      <c r="G45" s="136"/>
      <c r="H45" s="136"/>
      <c r="I45" s="137"/>
      <c r="J45" s="137"/>
      <c r="K45" s="137"/>
      <c r="L45" s="136"/>
      <c r="M45" s="136"/>
      <c r="N45" s="136"/>
      <c r="O45" s="135"/>
    </row>
    <row r="46" spans="2:15" ht="19">
      <c r="B46" s="125" t="s">
        <v>171</v>
      </c>
      <c r="C46" s="327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9"/>
    </row>
    <row r="47" spans="2:15" ht="19">
      <c r="B47" s="124" t="s">
        <v>172</v>
      </c>
      <c r="C47" s="330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2"/>
    </row>
    <row r="48" spans="2:15" ht="19">
      <c r="B48" s="124" t="s">
        <v>173</v>
      </c>
      <c r="C48" s="333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2"/>
    </row>
    <row r="49" spans="2:15" ht="19" thickBot="1">
      <c r="B49" s="134"/>
      <c r="C49" s="334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6"/>
    </row>
    <row r="50" spans="2:15" ht="21" thickBot="1">
      <c r="B50" s="133" t="s">
        <v>174</v>
      </c>
      <c r="C50" s="132">
        <f>'2. Project'!G13</f>
        <v>0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0"/>
    </row>
    <row r="51" spans="2:15" ht="19">
      <c r="B51" s="125" t="s">
        <v>175</v>
      </c>
      <c r="C51" s="327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9"/>
    </row>
    <row r="52" spans="2:15" ht="19">
      <c r="B52" s="124" t="s">
        <v>176</v>
      </c>
      <c r="C52" s="330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2"/>
    </row>
    <row r="53" spans="2:15" ht="19">
      <c r="B53" s="124" t="s">
        <v>177</v>
      </c>
      <c r="C53" s="333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2"/>
    </row>
    <row r="54" spans="2:15" ht="19" thickBot="1">
      <c r="B54" s="123"/>
      <c r="C54" s="337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6"/>
    </row>
    <row r="55" spans="2:15" ht="21" thickBot="1">
      <c r="B55" s="133" t="s">
        <v>178</v>
      </c>
      <c r="C55" s="132">
        <f>'2. Project'!C14</f>
        <v>0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0"/>
    </row>
    <row r="56" spans="2:15" ht="19">
      <c r="B56" s="125" t="s">
        <v>100</v>
      </c>
      <c r="C56" s="327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9"/>
    </row>
    <row r="57" spans="2:15" ht="19">
      <c r="B57" s="124" t="s">
        <v>101</v>
      </c>
      <c r="C57" s="330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2"/>
    </row>
    <row r="58" spans="2:15" ht="19">
      <c r="B58" s="124" t="s">
        <v>102</v>
      </c>
      <c r="C58" s="333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2"/>
    </row>
    <row r="59" spans="2:15" ht="19" thickBot="1">
      <c r="B59" s="123"/>
      <c r="C59" s="337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6"/>
    </row>
    <row r="60" spans="2:15" ht="21" thickBot="1">
      <c r="B60" s="133" t="s">
        <v>179</v>
      </c>
      <c r="C60" s="132">
        <f>'2. Project'!D14</f>
        <v>0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0"/>
    </row>
    <row r="61" spans="2:15" ht="19">
      <c r="B61" s="125" t="s">
        <v>103</v>
      </c>
      <c r="C61" s="327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9"/>
    </row>
    <row r="62" spans="2:15" ht="19">
      <c r="B62" s="124" t="s">
        <v>104</v>
      </c>
      <c r="C62" s="330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2"/>
    </row>
    <row r="63" spans="2:15" ht="19">
      <c r="B63" s="124" t="s">
        <v>105</v>
      </c>
      <c r="C63" s="333"/>
      <c r="D63" s="331"/>
      <c r="E63" s="331"/>
      <c r="F63" s="331"/>
      <c r="G63" s="331"/>
      <c r="H63" s="331"/>
      <c r="I63" s="331"/>
      <c r="J63" s="331"/>
      <c r="K63" s="331"/>
      <c r="L63" s="331"/>
      <c r="M63" s="331"/>
      <c r="N63" s="331"/>
      <c r="O63" s="332"/>
    </row>
    <row r="64" spans="2:15" ht="19" thickBot="1">
      <c r="B64" s="123"/>
      <c r="C64" s="337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6"/>
    </row>
    <row r="65" spans="2:15" ht="21" thickBot="1">
      <c r="B65" s="133" t="s">
        <v>180</v>
      </c>
      <c r="C65" s="132">
        <f>'2. Project'!E14</f>
        <v>0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0"/>
    </row>
    <row r="66" spans="2:15" ht="19">
      <c r="B66" s="125" t="s">
        <v>107</v>
      </c>
      <c r="C66" s="327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9"/>
    </row>
    <row r="67" spans="2:15" ht="19">
      <c r="B67" s="124" t="s">
        <v>108</v>
      </c>
      <c r="C67" s="330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2"/>
    </row>
    <row r="68" spans="2:15" ht="19">
      <c r="B68" s="124" t="s">
        <v>109</v>
      </c>
      <c r="C68" s="333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2"/>
    </row>
    <row r="69" spans="2:15" ht="19" thickBot="1">
      <c r="B69" s="123"/>
      <c r="C69" s="337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6"/>
    </row>
    <row r="70" spans="2:15" ht="21" thickBot="1">
      <c r="B70" s="133" t="s">
        <v>181</v>
      </c>
      <c r="C70" s="132">
        <f>'2. Project'!F14</f>
        <v>0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0"/>
    </row>
    <row r="71" spans="2:15" ht="19">
      <c r="B71" s="125" t="s">
        <v>183</v>
      </c>
      <c r="C71" s="327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9"/>
    </row>
    <row r="72" spans="2:15" ht="19">
      <c r="B72" s="124" t="s">
        <v>184</v>
      </c>
      <c r="C72" s="330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2"/>
    </row>
    <row r="73" spans="2:15" ht="19">
      <c r="B73" s="124" t="s">
        <v>185</v>
      </c>
      <c r="C73" s="333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2"/>
    </row>
    <row r="74" spans="2:15" ht="19" thickBot="1">
      <c r="B74" s="123"/>
      <c r="C74" s="337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6"/>
    </row>
    <row r="75" spans="2:15" ht="21" thickBot="1">
      <c r="B75" s="133" t="s">
        <v>182</v>
      </c>
      <c r="C75" s="132">
        <f>'2. Project'!G14</f>
        <v>0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0"/>
    </row>
    <row r="76" spans="2:15" ht="19">
      <c r="B76" s="125" t="s">
        <v>186</v>
      </c>
      <c r="C76" s="327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9"/>
    </row>
    <row r="77" spans="2:15" ht="19">
      <c r="B77" s="124" t="s">
        <v>187</v>
      </c>
      <c r="C77" s="330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2"/>
    </row>
    <row r="78" spans="2:15" ht="19">
      <c r="B78" s="124" t="s">
        <v>188</v>
      </c>
      <c r="C78" s="333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2"/>
    </row>
    <row r="79" spans="2:15" ht="19" thickBot="1">
      <c r="B79" s="123"/>
      <c r="C79" s="337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6"/>
    </row>
    <row r="80" spans="2:15" ht="21" thickBot="1">
      <c r="B80" s="133" t="s">
        <v>189</v>
      </c>
      <c r="C80" s="132">
        <f>'2. Project'!C15</f>
        <v>0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0"/>
    </row>
    <row r="81" spans="2:15" ht="19">
      <c r="B81" s="125" t="s">
        <v>111</v>
      </c>
      <c r="C81" s="327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329"/>
    </row>
    <row r="82" spans="2:15" ht="19">
      <c r="B82" s="124" t="s">
        <v>112</v>
      </c>
      <c r="C82" s="330"/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2"/>
    </row>
    <row r="83" spans="2:15" ht="19">
      <c r="B83" s="124" t="s">
        <v>113</v>
      </c>
      <c r="C83" s="333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2"/>
    </row>
    <row r="84" spans="2:15" ht="19" thickBot="1">
      <c r="B84" s="123"/>
      <c r="C84" s="337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6"/>
    </row>
    <row r="85" spans="2:15" ht="21" thickBot="1">
      <c r="B85" s="133" t="s">
        <v>190</v>
      </c>
      <c r="C85" s="132">
        <f>'2. Project'!D15</f>
        <v>0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0"/>
    </row>
    <row r="86" spans="2:15" ht="19">
      <c r="B86" s="125" t="s">
        <v>114</v>
      </c>
      <c r="C86" s="327"/>
      <c r="D86" s="328"/>
      <c r="E86" s="328"/>
      <c r="F86" s="328"/>
      <c r="G86" s="328"/>
      <c r="H86" s="328"/>
      <c r="I86" s="328"/>
      <c r="J86" s="328"/>
      <c r="K86" s="328"/>
      <c r="L86" s="328"/>
      <c r="M86" s="328"/>
      <c r="N86" s="328"/>
      <c r="O86" s="329"/>
    </row>
    <row r="87" spans="2:15" ht="19">
      <c r="B87" s="124" t="s">
        <v>115</v>
      </c>
      <c r="C87" s="330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2"/>
    </row>
    <row r="88" spans="2:15" ht="19">
      <c r="B88" s="124" t="s">
        <v>116</v>
      </c>
      <c r="C88" s="333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2"/>
    </row>
    <row r="89" spans="2:15" ht="19" thickBot="1">
      <c r="B89" s="123"/>
      <c r="C89" s="337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6"/>
    </row>
    <row r="90" spans="2:15" ht="21" thickBot="1">
      <c r="B90" s="133" t="s">
        <v>191</v>
      </c>
      <c r="C90" s="132">
        <f>'2. Project'!E15</f>
        <v>0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0"/>
    </row>
    <row r="91" spans="2:15" ht="19">
      <c r="B91" s="125" t="s">
        <v>118</v>
      </c>
      <c r="C91" s="327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9"/>
    </row>
    <row r="92" spans="2:15" ht="19">
      <c r="B92" s="124" t="s">
        <v>119</v>
      </c>
      <c r="C92" s="330"/>
      <c r="D92" s="331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2"/>
    </row>
    <row r="93" spans="2:15" ht="19">
      <c r="B93" s="124" t="s">
        <v>120</v>
      </c>
      <c r="C93" s="333"/>
      <c r="D93" s="331"/>
      <c r="E93" s="331"/>
      <c r="F93" s="331"/>
      <c r="G93" s="331"/>
      <c r="H93" s="331"/>
      <c r="I93" s="331"/>
      <c r="J93" s="331"/>
      <c r="K93" s="331"/>
      <c r="L93" s="331"/>
      <c r="M93" s="331"/>
      <c r="N93" s="331"/>
      <c r="O93" s="332"/>
    </row>
    <row r="94" spans="2:15" ht="19" thickBot="1">
      <c r="B94" s="123"/>
      <c r="C94" s="337"/>
      <c r="D94" s="335"/>
      <c r="E94" s="335"/>
      <c r="F94" s="335"/>
      <c r="G94" s="335"/>
      <c r="H94" s="335"/>
      <c r="I94" s="335"/>
      <c r="J94" s="335"/>
      <c r="K94" s="335"/>
      <c r="L94" s="335"/>
      <c r="M94" s="335"/>
      <c r="N94" s="335"/>
      <c r="O94" s="336"/>
    </row>
    <row r="95" spans="2:15" ht="21" thickBot="1">
      <c r="B95" s="133" t="s">
        <v>192</v>
      </c>
      <c r="C95" s="132">
        <f>'2. Project'!F15</f>
        <v>0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0"/>
    </row>
    <row r="96" spans="2:15" ht="19">
      <c r="B96" s="125" t="s">
        <v>193</v>
      </c>
      <c r="C96" s="327"/>
      <c r="D96" s="328"/>
      <c r="E96" s="328"/>
      <c r="F96" s="328"/>
      <c r="G96" s="328"/>
      <c r="H96" s="328"/>
      <c r="I96" s="328"/>
      <c r="J96" s="328"/>
      <c r="K96" s="328"/>
      <c r="L96" s="328"/>
      <c r="M96" s="328"/>
      <c r="N96" s="328"/>
      <c r="O96" s="329"/>
    </row>
    <row r="97" spans="2:15" ht="19">
      <c r="B97" s="124" t="s">
        <v>194</v>
      </c>
      <c r="C97" s="330"/>
      <c r="D97" s="331"/>
      <c r="E97" s="331"/>
      <c r="F97" s="331"/>
      <c r="G97" s="331"/>
      <c r="H97" s="331"/>
      <c r="I97" s="331"/>
      <c r="J97" s="331"/>
      <c r="K97" s="331"/>
      <c r="L97" s="331"/>
      <c r="M97" s="331"/>
      <c r="N97" s="331"/>
      <c r="O97" s="332"/>
    </row>
    <row r="98" spans="2:15" ht="19">
      <c r="B98" s="124" t="s">
        <v>195</v>
      </c>
      <c r="C98" s="333"/>
      <c r="D98" s="331"/>
      <c r="E98" s="331"/>
      <c r="F98" s="331"/>
      <c r="G98" s="331"/>
      <c r="H98" s="331"/>
      <c r="I98" s="331"/>
      <c r="J98" s="331"/>
      <c r="K98" s="331"/>
      <c r="L98" s="331"/>
      <c r="M98" s="331"/>
      <c r="N98" s="331"/>
      <c r="O98" s="332"/>
    </row>
    <row r="99" spans="2:15" ht="19" thickBot="1">
      <c r="B99" s="123"/>
      <c r="C99" s="337"/>
      <c r="D99" s="335"/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6"/>
    </row>
    <row r="100" spans="2:15" ht="21" thickBot="1">
      <c r="B100" s="133" t="s">
        <v>196</v>
      </c>
      <c r="C100" s="132">
        <f>'2. Project'!G15</f>
        <v>0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0"/>
    </row>
    <row r="101" spans="2:15" ht="19">
      <c r="B101" s="125" t="s">
        <v>197</v>
      </c>
      <c r="C101" s="327"/>
      <c r="D101" s="328"/>
      <c r="E101" s="328"/>
      <c r="F101" s="328"/>
      <c r="G101" s="328"/>
      <c r="H101" s="328"/>
      <c r="I101" s="328"/>
      <c r="J101" s="328"/>
      <c r="K101" s="328"/>
      <c r="L101" s="328"/>
      <c r="M101" s="328"/>
      <c r="N101" s="328"/>
      <c r="O101" s="329"/>
    </row>
    <row r="102" spans="2:15" ht="19">
      <c r="B102" s="124" t="s">
        <v>198</v>
      </c>
      <c r="C102" s="330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2"/>
    </row>
    <row r="103" spans="2:15" ht="19">
      <c r="B103" s="124" t="s">
        <v>199</v>
      </c>
      <c r="C103" s="333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1"/>
      <c r="O103" s="332"/>
    </row>
    <row r="104" spans="2:15" ht="19" thickBot="1">
      <c r="B104" s="123"/>
      <c r="C104" s="337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6"/>
    </row>
    <row r="105" spans="2:15" ht="21" thickBot="1">
      <c r="B105" s="133" t="s">
        <v>200</v>
      </c>
      <c r="C105" s="132">
        <f>'2. Project'!C16</f>
        <v>0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0"/>
    </row>
    <row r="106" spans="2:15" ht="19">
      <c r="B106" s="125" t="s">
        <v>133</v>
      </c>
      <c r="C106" s="327"/>
      <c r="D106" s="328"/>
      <c r="E106" s="328"/>
      <c r="F106" s="328"/>
      <c r="G106" s="328"/>
      <c r="H106" s="328"/>
      <c r="I106" s="328"/>
      <c r="J106" s="328"/>
      <c r="K106" s="328"/>
      <c r="L106" s="328"/>
      <c r="M106" s="328"/>
      <c r="N106" s="328"/>
      <c r="O106" s="329"/>
    </row>
    <row r="107" spans="2:15" ht="19">
      <c r="B107" s="124" t="s">
        <v>134</v>
      </c>
      <c r="C107" s="330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  <c r="O107" s="332"/>
    </row>
    <row r="108" spans="2:15" ht="19">
      <c r="B108" s="124" t="s">
        <v>135</v>
      </c>
      <c r="C108" s="333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2"/>
    </row>
    <row r="109" spans="2:15" ht="19" thickBot="1">
      <c r="B109" s="123"/>
      <c r="C109" s="337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6"/>
    </row>
    <row r="110" spans="2:15" ht="21" thickBot="1">
      <c r="B110" s="133" t="s">
        <v>201</v>
      </c>
      <c r="C110" s="132">
        <f>'2. Project'!D16</f>
        <v>0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0"/>
    </row>
    <row r="111" spans="2:15" ht="19">
      <c r="B111" s="125" t="s">
        <v>136</v>
      </c>
      <c r="C111" s="327"/>
      <c r="D111" s="328"/>
      <c r="E111" s="328"/>
      <c r="F111" s="328"/>
      <c r="G111" s="328"/>
      <c r="H111" s="328"/>
      <c r="I111" s="328"/>
      <c r="J111" s="328"/>
      <c r="K111" s="328"/>
      <c r="L111" s="328"/>
      <c r="M111" s="328"/>
      <c r="N111" s="328"/>
      <c r="O111" s="329"/>
    </row>
    <row r="112" spans="2:15" ht="19">
      <c r="B112" s="124" t="s">
        <v>137</v>
      </c>
      <c r="C112" s="330"/>
      <c r="D112" s="331"/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32"/>
    </row>
    <row r="113" spans="2:15" ht="19">
      <c r="B113" s="124" t="s">
        <v>138</v>
      </c>
      <c r="C113" s="333"/>
      <c r="D113" s="331"/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32"/>
    </row>
    <row r="114" spans="2:15" ht="19" thickBot="1">
      <c r="B114" s="123"/>
      <c r="C114" s="337"/>
      <c r="D114" s="335"/>
      <c r="E114" s="335"/>
      <c r="F114" s="335"/>
      <c r="G114" s="335"/>
      <c r="H114" s="335"/>
      <c r="I114" s="335"/>
      <c r="J114" s="335"/>
      <c r="K114" s="335"/>
      <c r="L114" s="335"/>
      <c r="M114" s="335"/>
      <c r="N114" s="335"/>
      <c r="O114" s="336"/>
    </row>
    <row r="115" spans="2:15" ht="21" thickBot="1">
      <c r="B115" s="133" t="s">
        <v>202</v>
      </c>
      <c r="C115" s="132">
        <f>'2. Project'!E16</f>
        <v>0</v>
      </c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0"/>
    </row>
    <row r="116" spans="2:15" ht="19">
      <c r="B116" s="125" t="s">
        <v>140</v>
      </c>
      <c r="C116" s="327"/>
      <c r="D116" s="328"/>
      <c r="E116" s="328"/>
      <c r="F116" s="328"/>
      <c r="G116" s="328"/>
      <c r="H116" s="328"/>
      <c r="I116" s="328"/>
      <c r="J116" s="328"/>
      <c r="K116" s="328"/>
      <c r="L116" s="328"/>
      <c r="M116" s="328"/>
      <c r="N116" s="328"/>
      <c r="O116" s="329"/>
    </row>
    <row r="117" spans="2:15" ht="19">
      <c r="B117" s="124" t="s">
        <v>141</v>
      </c>
      <c r="C117" s="330"/>
      <c r="D117" s="331"/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2"/>
    </row>
    <row r="118" spans="2:15" ht="19">
      <c r="B118" s="124" t="s">
        <v>142</v>
      </c>
      <c r="C118" s="333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  <c r="O118" s="332"/>
    </row>
    <row r="119" spans="2:15" ht="19" thickBot="1">
      <c r="B119" s="123"/>
      <c r="C119" s="337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6"/>
    </row>
    <row r="120" spans="2:15" ht="21" thickBot="1">
      <c r="B120" s="133" t="s">
        <v>203</v>
      </c>
      <c r="C120" s="132">
        <f>'2. Project'!F16</f>
        <v>0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0"/>
    </row>
    <row r="121" spans="2:15" ht="19">
      <c r="B121" s="125" t="s">
        <v>204</v>
      </c>
      <c r="C121" s="327"/>
      <c r="D121" s="328"/>
      <c r="E121" s="328"/>
      <c r="F121" s="328"/>
      <c r="G121" s="328"/>
      <c r="H121" s="328"/>
      <c r="I121" s="328"/>
      <c r="J121" s="328"/>
      <c r="K121" s="328"/>
      <c r="L121" s="328"/>
      <c r="M121" s="328"/>
      <c r="N121" s="328"/>
      <c r="O121" s="329"/>
    </row>
    <row r="122" spans="2:15" ht="19">
      <c r="B122" s="124" t="s">
        <v>205</v>
      </c>
      <c r="C122" s="330"/>
      <c r="D122" s="331"/>
      <c r="E122" s="331"/>
      <c r="F122" s="331"/>
      <c r="G122" s="331"/>
      <c r="H122" s="331"/>
      <c r="I122" s="331"/>
      <c r="J122" s="331"/>
      <c r="K122" s="331"/>
      <c r="L122" s="331"/>
      <c r="M122" s="331"/>
      <c r="N122" s="331"/>
      <c r="O122" s="332"/>
    </row>
    <row r="123" spans="2:15" ht="19">
      <c r="B123" s="124" t="s">
        <v>206</v>
      </c>
      <c r="C123" s="333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2"/>
    </row>
    <row r="124" spans="2:15" ht="19" thickBot="1">
      <c r="B124" s="123"/>
      <c r="C124" s="337"/>
      <c r="D124" s="335"/>
      <c r="E124" s="335"/>
      <c r="F124" s="335"/>
      <c r="G124" s="335"/>
      <c r="H124" s="335"/>
      <c r="I124" s="335"/>
      <c r="J124" s="335"/>
      <c r="K124" s="335"/>
      <c r="L124" s="335"/>
      <c r="M124" s="335"/>
      <c r="N124" s="335"/>
      <c r="O124" s="336"/>
    </row>
    <row r="125" spans="2:15" ht="21" thickBot="1">
      <c r="B125" s="133" t="s">
        <v>207</v>
      </c>
      <c r="C125" s="132">
        <f>'2. Project'!G16</f>
        <v>0</v>
      </c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0"/>
    </row>
    <row r="126" spans="2:15" ht="19">
      <c r="B126" s="125" t="s">
        <v>208</v>
      </c>
      <c r="C126" s="327"/>
      <c r="D126" s="328"/>
      <c r="E126" s="328"/>
      <c r="F126" s="328"/>
      <c r="G126" s="328"/>
      <c r="H126" s="328"/>
      <c r="I126" s="328"/>
      <c r="J126" s="328"/>
      <c r="K126" s="328"/>
      <c r="L126" s="328"/>
      <c r="M126" s="328"/>
      <c r="N126" s="328"/>
      <c r="O126" s="329"/>
    </row>
    <row r="127" spans="2:15" ht="19">
      <c r="B127" s="124" t="s">
        <v>209</v>
      </c>
      <c r="C127" s="330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331"/>
      <c r="O127" s="332"/>
    </row>
    <row r="128" spans="2:15" ht="19">
      <c r="B128" s="124" t="s">
        <v>210</v>
      </c>
      <c r="C128" s="333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331"/>
      <c r="O128" s="332"/>
    </row>
    <row r="129" spans="2:15" ht="19" thickBot="1">
      <c r="B129" s="123"/>
      <c r="C129" s="337"/>
      <c r="D129" s="335"/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6"/>
    </row>
    <row r="130" spans="2:15" ht="21" thickBot="1">
      <c r="B130" s="133" t="s">
        <v>211</v>
      </c>
      <c r="C130" s="132">
        <f>'2. Project'!C17</f>
        <v>0</v>
      </c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0"/>
    </row>
    <row r="131" spans="2:15" ht="19">
      <c r="B131" s="125" t="s">
        <v>212</v>
      </c>
      <c r="C131" s="327"/>
      <c r="D131" s="328"/>
      <c r="E131" s="328"/>
      <c r="F131" s="328"/>
      <c r="G131" s="328"/>
      <c r="H131" s="328"/>
      <c r="I131" s="328"/>
      <c r="J131" s="328"/>
      <c r="K131" s="328"/>
      <c r="L131" s="328"/>
      <c r="M131" s="328"/>
      <c r="N131" s="328"/>
      <c r="O131" s="329"/>
    </row>
    <row r="132" spans="2:15" ht="19">
      <c r="B132" s="124" t="s">
        <v>213</v>
      </c>
      <c r="C132" s="330"/>
      <c r="D132" s="331"/>
      <c r="E132" s="331"/>
      <c r="F132" s="331"/>
      <c r="G132" s="331"/>
      <c r="H132" s="331"/>
      <c r="I132" s="331"/>
      <c r="J132" s="331"/>
      <c r="K132" s="331"/>
      <c r="L132" s="331"/>
      <c r="M132" s="331"/>
      <c r="N132" s="331"/>
      <c r="O132" s="332"/>
    </row>
    <row r="133" spans="2:15" ht="19">
      <c r="B133" s="124" t="s">
        <v>214</v>
      </c>
      <c r="C133" s="333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31"/>
      <c r="O133" s="332"/>
    </row>
    <row r="134" spans="2:15" ht="19" thickBot="1">
      <c r="B134" s="123"/>
      <c r="C134" s="337"/>
      <c r="D134" s="335"/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6"/>
    </row>
    <row r="135" spans="2:15" ht="21" thickBot="1">
      <c r="B135" s="133" t="s">
        <v>215</v>
      </c>
      <c r="C135" s="132">
        <f>'2. Project'!D17</f>
        <v>0</v>
      </c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0"/>
    </row>
    <row r="136" spans="2:15" ht="19">
      <c r="B136" s="125" t="s">
        <v>216</v>
      </c>
      <c r="C136" s="327"/>
      <c r="D136" s="328"/>
      <c r="E136" s="328"/>
      <c r="F136" s="328"/>
      <c r="G136" s="328"/>
      <c r="H136" s="328"/>
      <c r="I136" s="328"/>
      <c r="J136" s="328"/>
      <c r="K136" s="328"/>
      <c r="L136" s="328"/>
      <c r="M136" s="328"/>
      <c r="N136" s="328"/>
      <c r="O136" s="329"/>
    </row>
    <row r="137" spans="2:15" ht="19">
      <c r="B137" s="124" t="s">
        <v>217</v>
      </c>
      <c r="C137" s="330"/>
      <c r="D137" s="331"/>
      <c r="E137" s="331"/>
      <c r="F137" s="331"/>
      <c r="G137" s="331"/>
      <c r="H137" s="331"/>
      <c r="I137" s="331"/>
      <c r="J137" s="331"/>
      <c r="K137" s="331"/>
      <c r="L137" s="331"/>
      <c r="M137" s="331"/>
      <c r="N137" s="331"/>
      <c r="O137" s="332"/>
    </row>
    <row r="138" spans="2:15" ht="19">
      <c r="B138" s="124" t="s">
        <v>218</v>
      </c>
      <c r="C138" s="333"/>
      <c r="D138" s="331"/>
      <c r="E138" s="331"/>
      <c r="F138" s="331"/>
      <c r="G138" s="331"/>
      <c r="H138" s="331"/>
      <c r="I138" s="331"/>
      <c r="J138" s="331"/>
      <c r="K138" s="331"/>
      <c r="L138" s="331"/>
      <c r="M138" s="331"/>
      <c r="N138" s="331"/>
      <c r="O138" s="332"/>
    </row>
    <row r="139" spans="2:15" ht="19" thickBot="1">
      <c r="B139" s="123"/>
      <c r="C139" s="337"/>
      <c r="D139" s="335"/>
      <c r="E139" s="335"/>
      <c r="F139" s="335"/>
      <c r="G139" s="335"/>
      <c r="H139" s="335"/>
      <c r="I139" s="335"/>
      <c r="J139" s="335"/>
      <c r="K139" s="335"/>
      <c r="L139" s="335"/>
      <c r="M139" s="335"/>
      <c r="N139" s="335"/>
      <c r="O139" s="336"/>
    </row>
    <row r="140" spans="2:15" ht="21" thickBot="1">
      <c r="B140" s="133" t="s">
        <v>219</v>
      </c>
      <c r="C140" s="132">
        <f>'2. Project'!E17</f>
        <v>0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0"/>
    </row>
    <row r="141" spans="2:15" ht="19">
      <c r="B141" s="125" t="s">
        <v>220</v>
      </c>
      <c r="C141" s="327"/>
      <c r="D141" s="328"/>
      <c r="E141" s="328"/>
      <c r="F141" s="328"/>
      <c r="G141" s="328"/>
      <c r="H141" s="328"/>
      <c r="I141" s="328"/>
      <c r="J141" s="328"/>
      <c r="K141" s="328"/>
      <c r="L141" s="328"/>
      <c r="M141" s="328"/>
      <c r="N141" s="328"/>
      <c r="O141" s="329"/>
    </row>
    <row r="142" spans="2:15" ht="19">
      <c r="B142" s="124" t="s">
        <v>221</v>
      </c>
      <c r="C142" s="330"/>
      <c r="D142" s="331"/>
      <c r="E142" s="331"/>
      <c r="F142" s="331"/>
      <c r="G142" s="331"/>
      <c r="H142" s="331"/>
      <c r="I142" s="331"/>
      <c r="J142" s="331"/>
      <c r="K142" s="331"/>
      <c r="L142" s="331"/>
      <c r="M142" s="331"/>
      <c r="N142" s="331"/>
      <c r="O142" s="332"/>
    </row>
    <row r="143" spans="2:15" ht="19">
      <c r="B143" s="124" t="s">
        <v>222</v>
      </c>
      <c r="C143" s="333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2"/>
    </row>
    <row r="144" spans="2:15" ht="19" thickBot="1">
      <c r="B144" s="123"/>
      <c r="C144" s="337"/>
      <c r="D144" s="335"/>
      <c r="E144" s="335"/>
      <c r="F144" s="335"/>
      <c r="G144" s="335"/>
      <c r="H144" s="335"/>
      <c r="I144" s="335"/>
      <c r="J144" s="335"/>
      <c r="K144" s="335"/>
      <c r="L144" s="335"/>
      <c r="M144" s="335"/>
      <c r="N144" s="335"/>
      <c r="O144" s="336"/>
    </row>
    <row r="145" spans="2:15" ht="21" thickBot="1">
      <c r="B145" s="133" t="s">
        <v>223</v>
      </c>
      <c r="C145" s="132">
        <f>'2. Project'!F17</f>
        <v>0</v>
      </c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0"/>
    </row>
    <row r="146" spans="2:15" ht="19">
      <c r="B146" s="125" t="s">
        <v>224</v>
      </c>
      <c r="C146" s="327"/>
      <c r="D146" s="328"/>
      <c r="E146" s="328"/>
      <c r="F146" s="328"/>
      <c r="G146" s="328"/>
      <c r="H146" s="328"/>
      <c r="I146" s="328"/>
      <c r="J146" s="328"/>
      <c r="K146" s="328"/>
      <c r="L146" s="328"/>
      <c r="M146" s="328"/>
      <c r="N146" s="328"/>
      <c r="O146" s="329"/>
    </row>
    <row r="147" spans="2:15" ht="19">
      <c r="B147" s="124" t="s">
        <v>225</v>
      </c>
      <c r="C147" s="330"/>
      <c r="D147" s="331"/>
      <c r="E147" s="331"/>
      <c r="F147" s="331"/>
      <c r="G147" s="331"/>
      <c r="H147" s="331"/>
      <c r="I147" s="331"/>
      <c r="J147" s="331"/>
      <c r="K147" s="331"/>
      <c r="L147" s="331"/>
      <c r="M147" s="331"/>
      <c r="N147" s="331"/>
      <c r="O147" s="332"/>
    </row>
    <row r="148" spans="2:15" ht="19">
      <c r="B148" s="124" t="s">
        <v>226</v>
      </c>
      <c r="C148" s="333"/>
      <c r="D148" s="331"/>
      <c r="E148" s="331"/>
      <c r="F148" s="331"/>
      <c r="G148" s="331"/>
      <c r="H148" s="331"/>
      <c r="I148" s="331"/>
      <c r="J148" s="331"/>
      <c r="K148" s="331"/>
      <c r="L148" s="331"/>
      <c r="M148" s="331"/>
      <c r="N148" s="331"/>
      <c r="O148" s="332"/>
    </row>
    <row r="149" spans="2:15" ht="19" thickBot="1">
      <c r="B149" s="123"/>
      <c r="C149" s="337"/>
      <c r="D149" s="335"/>
      <c r="E149" s="335"/>
      <c r="F149" s="335"/>
      <c r="G149" s="335"/>
      <c r="H149" s="335"/>
      <c r="I149" s="335"/>
      <c r="J149" s="335"/>
      <c r="K149" s="335"/>
      <c r="L149" s="335"/>
      <c r="M149" s="335"/>
      <c r="N149" s="335"/>
      <c r="O149" s="336"/>
    </row>
    <row r="150" spans="2:15" ht="21" thickBot="1">
      <c r="B150" s="133" t="s">
        <v>227</v>
      </c>
      <c r="C150" s="132">
        <f>'2. Project'!G17</f>
        <v>0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0"/>
    </row>
    <row r="151" spans="2:15" ht="19">
      <c r="B151" s="125" t="s">
        <v>228</v>
      </c>
      <c r="C151" s="327"/>
      <c r="D151" s="328"/>
      <c r="E151" s="328"/>
      <c r="F151" s="328"/>
      <c r="G151" s="328"/>
      <c r="H151" s="328"/>
      <c r="I151" s="328"/>
      <c r="J151" s="328"/>
      <c r="K151" s="328"/>
      <c r="L151" s="328"/>
      <c r="M151" s="328"/>
      <c r="N151" s="328"/>
      <c r="O151" s="329"/>
    </row>
    <row r="152" spans="2:15" ht="19">
      <c r="B152" s="124" t="s">
        <v>229</v>
      </c>
      <c r="C152" s="330"/>
      <c r="D152" s="331"/>
      <c r="E152" s="331"/>
      <c r="F152" s="331"/>
      <c r="G152" s="331"/>
      <c r="H152" s="331"/>
      <c r="I152" s="331"/>
      <c r="J152" s="331"/>
      <c r="K152" s="331"/>
      <c r="L152" s="331"/>
      <c r="M152" s="331"/>
      <c r="N152" s="331"/>
      <c r="O152" s="332"/>
    </row>
    <row r="153" spans="2:15" ht="19">
      <c r="B153" s="124" t="s">
        <v>230</v>
      </c>
      <c r="C153" s="333"/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1"/>
      <c r="O153" s="332"/>
    </row>
    <row r="154" spans="2:15" ht="19" thickBot="1">
      <c r="B154" s="123"/>
      <c r="C154" s="337"/>
      <c r="D154" s="335"/>
      <c r="E154" s="335"/>
      <c r="F154" s="335"/>
      <c r="G154" s="335"/>
      <c r="H154" s="335"/>
      <c r="I154" s="335"/>
      <c r="J154" s="335"/>
      <c r="K154" s="335"/>
      <c r="L154" s="335"/>
      <c r="M154" s="335"/>
      <c r="N154" s="335"/>
      <c r="O154" s="336"/>
    </row>
  </sheetData>
  <sheetProtection algorithmName="SHA-512" hashValue="rJpV8FP0iLeVtSjiAfLrOKJJ7PTdoeHP0rODd2ZfVwb8L02l/qlmVByHgWezwr+cgXw75vW9vx/Zt3Ye47dtNA==" saltValue="P0Wgxa0RVM5pQ0z5S3gXkQ==" spinCount="100000" sheet="1" objects="1" scenarios="1"/>
  <mergeCells count="1">
    <mergeCell ref="D3:O3"/>
  </mergeCells>
  <pageMargins left="0.23622047244094491" right="0.23622047244094491" top="0.98425196850393704" bottom="0.74803149606299213" header="0.31496062992125984" footer="0.31496062992125984"/>
  <pageSetup scale="70" orientation="landscape" horizontalDpi="1200" verticalDpi="1200"/>
  <headerFooter alignWithMargins="0">
    <oddHeader>&amp;L&amp;G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zoomScaleNormal="10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E26" sqref="E26"/>
    </sheetView>
  </sheetViews>
  <sheetFormatPr baseColWidth="10" defaultColWidth="8.83203125" defaultRowHeight="15"/>
  <cols>
    <col min="1" max="1" width="17.83203125" style="1" customWidth="1"/>
    <col min="2" max="2" width="41.5" style="1" bestFit="1" customWidth="1"/>
    <col min="3" max="3" width="9.1640625" style="22" customWidth="1"/>
    <col min="4" max="4" width="12.1640625" style="23" bestFit="1" customWidth="1"/>
    <col min="5" max="5" width="12.1640625" style="23" customWidth="1"/>
    <col min="6" max="6" width="35.33203125" style="1" customWidth="1"/>
    <col min="7" max="7" width="8.83203125" style="1"/>
    <col min="8" max="8" width="9.6640625" style="1" customWidth="1"/>
    <col min="9" max="10" width="8.83203125" style="1"/>
    <col min="11" max="11" width="10.83203125" style="1" customWidth="1"/>
    <col min="12" max="16384" width="8.83203125" style="1"/>
  </cols>
  <sheetData>
    <row r="1" spans="1:11">
      <c r="A1" s="4" t="s">
        <v>14</v>
      </c>
      <c r="C1" s="2"/>
      <c r="D1" s="16"/>
      <c r="E1" s="16"/>
    </row>
    <row r="2" spans="1:11">
      <c r="A2" s="4" t="s">
        <v>50</v>
      </c>
      <c r="B2" s="1">
        <f>'2. Project'!B2</f>
        <v>0</v>
      </c>
      <c r="C2" s="2"/>
      <c r="D2" s="16"/>
      <c r="E2" s="16"/>
    </row>
    <row r="3" spans="1:11">
      <c r="A3" s="5" t="s">
        <v>51</v>
      </c>
      <c r="C3" s="2"/>
      <c r="D3" s="16"/>
      <c r="E3" s="16"/>
    </row>
    <row r="4" spans="1:11">
      <c r="B4" s="5"/>
      <c r="C4" s="2"/>
      <c r="D4" s="16"/>
      <c r="E4" s="16"/>
      <c r="G4" s="512" t="s">
        <v>234</v>
      </c>
      <c r="H4" s="512"/>
      <c r="I4" s="512"/>
      <c r="J4" s="512"/>
    </row>
    <row r="5" spans="1:11" ht="16" thickBot="1">
      <c r="A5" s="513" t="s">
        <v>396</v>
      </c>
      <c r="B5" s="514"/>
      <c r="C5" s="295"/>
      <c r="D5" s="295"/>
      <c r="E5" s="295"/>
      <c r="G5" s="511" t="s">
        <v>235</v>
      </c>
      <c r="H5" s="511"/>
      <c r="I5" s="511"/>
      <c r="J5" s="511"/>
    </row>
    <row r="6" spans="1:11" s="21" customFormat="1" ht="48">
      <c r="A6" s="157" t="s">
        <v>122</v>
      </c>
      <c r="B6" s="157" t="s">
        <v>231</v>
      </c>
      <c r="C6" s="25" t="s">
        <v>233</v>
      </c>
      <c r="D6" s="26" t="s">
        <v>32</v>
      </c>
      <c r="E6" s="26" t="s">
        <v>71</v>
      </c>
      <c r="F6" s="76" t="s">
        <v>242</v>
      </c>
      <c r="G6" s="77" t="s">
        <v>66</v>
      </c>
      <c r="H6" s="78" t="s">
        <v>67</v>
      </c>
      <c r="I6" s="78" t="s">
        <v>68</v>
      </c>
      <c r="J6" s="79" t="s">
        <v>69</v>
      </c>
      <c r="K6" s="342" t="s">
        <v>359</v>
      </c>
    </row>
    <row r="7" spans="1:11" s="21" customFormat="1" ht="24">
      <c r="A7" s="174" t="s">
        <v>236</v>
      </c>
      <c r="B7" s="109">
        <f>'2. Project'!B12</f>
        <v>0</v>
      </c>
      <c r="C7" s="194"/>
      <c r="D7" s="194"/>
      <c r="E7" s="194"/>
      <c r="F7" s="195"/>
      <c r="G7" s="196"/>
      <c r="H7" s="197"/>
      <c r="I7" s="197"/>
      <c r="J7" s="198"/>
      <c r="K7" s="301"/>
    </row>
    <row r="8" spans="1:11">
      <c r="A8" s="113" t="s">
        <v>77</v>
      </c>
      <c r="B8" s="115">
        <f>'2. Project'!C12</f>
        <v>0</v>
      </c>
      <c r="C8" s="199"/>
      <c r="D8" s="200"/>
      <c r="E8" s="338"/>
      <c r="F8" s="201"/>
      <c r="G8" s="202"/>
      <c r="H8" s="203"/>
      <c r="I8" s="203"/>
      <c r="J8" s="204"/>
      <c r="K8" s="301"/>
    </row>
    <row r="9" spans="1:11">
      <c r="A9" s="112" t="str">
        <f>'3. Activity Plan'!B6</f>
        <v>Activity 1.1.1</v>
      </c>
      <c r="B9" s="158">
        <f>'3. Activity Plan'!C6</f>
        <v>0</v>
      </c>
      <c r="C9" s="205"/>
      <c r="D9" s="206"/>
      <c r="E9" s="339">
        <f>D9*C9</f>
        <v>0</v>
      </c>
      <c r="F9" s="207"/>
      <c r="G9" s="208"/>
      <c r="H9" s="209"/>
      <c r="I9" s="209"/>
      <c r="J9" s="210"/>
      <c r="K9" s="301">
        <f>E9-G9-H9-I9-J9</f>
        <v>0</v>
      </c>
    </row>
    <row r="10" spans="1:11">
      <c r="A10" s="112" t="str">
        <f>'3. Activity Plan'!B7</f>
        <v>Activity 1.1.2</v>
      </c>
      <c r="B10" s="159">
        <f>'3. Activity Plan'!C7</f>
        <v>0</v>
      </c>
      <c r="C10" s="205"/>
      <c r="D10" s="206"/>
      <c r="E10" s="339">
        <f t="shared" ref="E10:E11" si="0">D10*C10</f>
        <v>0</v>
      </c>
      <c r="F10" s="207"/>
      <c r="G10" s="208"/>
      <c r="H10" s="209"/>
      <c r="I10" s="209"/>
      <c r="J10" s="210"/>
      <c r="K10" s="301">
        <f t="shared" ref="K10:K11" si="1">E10-G10-H10-I10-J10</f>
        <v>0</v>
      </c>
    </row>
    <row r="11" spans="1:11" ht="16" thickBot="1">
      <c r="A11" s="112" t="str">
        <f>'3. Activity Plan'!B8</f>
        <v>Activity 1.1.3</v>
      </c>
      <c r="B11" s="159">
        <f>'3. Activity Plan'!C8</f>
        <v>0</v>
      </c>
      <c r="C11" s="205"/>
      <c r="D11" s="206"/>
      <c r="E11" s="339">
        <f t="shared" si="0"/>
        <v>0</v>
      </c>
      <c r="F11" s="207"/>
      <c r="G11" s="208"/>
      <c r="H11" s="209"/>
      <c r="I11" s="209"/>
      <c r="J11" s="210"/>
      <c r="K11" s="301">
        <f t="shared" si="1"/>
        <v>0</v>
      </c>
    </row>
    <row r="12" spans="1:11" ht="17" thickBot="1">
      <c r="A12" s="112"/>
      <c r="B12" s="110" t="s">
        <v>123</v>
      </c>
      <c r="C12" s="211"/>
      <c r="D12" s="212"/>
      <c r="E12" s="213">
        <f>SUM(E9:E11)</f>
        <v>0</v>
      </c>
      <c r="F12" s="345"/>
      <c r="G12" s="349">
        <f>SUM(G9:G11)</f>
        <v>0</v>
      </c>
      <c r="H12" s="350">
        <f>SUM(H9:H11)</f>
        <v>0</v>
      </c>
      <c r="I12" s="350">
        <f>SUM(I9:I11)</f>
        <v>0</v>
      </c>
      <c r="J12" s="351">
        <f>SUM(J9:J11)</f>
        <v>0</v>
      </c>
      <c r="K12" s="343">
        <f>SUM(K9:K11)</f>
        <v>0</v>
      </c>
    </row>
    <row r="13" spans="1:11" s="6" customFormat="1">
      <c r="A13" s="12"/>
      <c r="B13" s="111"/>
      <c r="C13" s="216"/>
      <c r="D13" s="217"/>
      <c r="E13" s="218"/>
      <c r="F13" s="219"/>
      <c r="G13" s="346"/>
      <c r="H13" s="347"/>
      <c r="I13" s="347"/>
      <c r="J13" s="348"/>
      <c r="K13" s="301"/>
    </row>
    <row r="14" spans="1:11">
      <c r="A14" s="113" t="s">
        <v>237</v>
      </c>
      <c r="B14" s="115">
        <f>'2. Project'!D12</f>
        <v>0</v>
      </c>
      <c r="C14" s="199"/>
      <c r="D14" s="200"/>
      <c r="E14" s="338"/>
      <c r="F14" s="201"/>
      <c r="G14" s="202"/>
      <c r="H14" s="203"/>
      <c r="I14" s="203"/>
      <c r="J14" s="204"/>
      <c r="K14" s="301"/>
    </row>
    <row r="15" spans="1:11">
      <c r="A15" s="112" t="str">
        <f>'3. Activity Plan'!B11</f>
        <v>Activity 1.2.1</v>
      </c>
      <c r="B15" s="158">
        <f>'3. Activity Plan'!C11</f>
        <v>0</v>
      </c>
      <c r="C15" s="205"/>
      <c r="D15" s="206"/>
      <c r="E15" s="339">
        <f t="shared" ref="E15:E17" si="2">D15*C15</f>
        <v>0</v>
      </c>
      <c r="F15" s="207"/>
      <c r="G15" s="208"/>
      <c r="H15" s="209"/>
      <c r="I15" s="209"/>
      <c r="J15" s="210"/>
      <c r="K15" s="301">
        <f t="shared" ref="K15:K17" si="3">E15-G15-H15-I15-J15</f>
        <v>0</v>
      </c>
    </row>
    <row r="16" spans="1:11">
      <c r="A16" s="112" t="str">
        <f>'3. Activity Plan'!B12</f>
        <v>Activity 1.2.2</v>
      </c>
      <c r="B16" s="158">
        <f>'3. Activity Plan'!C12</f>
        <v>0</v>
      </c>
      <c r="C16" s="205"/>
      <c r="D16" s="206"/>
      <c r="E16" s="339">
        <f t="shared" si="2"/>
        <v>0</v>
      </c>
      <c r="F16" s="207"/>
      <c r="G16" s="208"/>
      <c r="H16" s="209"/>
      <c r="I16" s="209"/>
      <c r="J16" s="210"/>
      <c r="K16" s="301">
        <f t="shared" si="3"/>
        <v>0</v>
      </c>
    </row>
    <row r="17" spans="1:11">
      <c r="A17" s="112" t="str">
        <f>'3. Activity Plan'!B13</f>
        <v>Activity 1.2.3</v>
      </c>
      <c r="B17" s="158">
        <f>'3. Activity Plan'!C13</f>
        <v>0</v>
      </c>
      <c r="C17" s="205"/>
      <c r="D17" s="206"/>
      <c r="E17" s="339">
        <f t="shared" si="2"/>
        <v>0</v>
      </c>
      <c r="F17" s="207"/>
      <c r="G17" s="208"/>
      <c r="H17" s="209"/>
      <c r="I17" s="209"/>
      <c r="J17" s="210"/>
      <c r="K17" s="301">
        <f t="shared" si="3"/>
        <v>0</v>
      </c>
    </row>
    <row r="18" spans="1:11" ht="16">
      <c r="A18" s="112"/>
      <c r="B18" s="110" t="s">
        <v>124</v>
      </c>
      <c r="C18" s="211"/>
      <c r="D18" s="212"/>
      <c r="E18" s="213">
        <f>SUM(E15:E17)</f>
        <v>0</v>
      </c>
      <c r="F18" s="214"/>
      <c r="G18" s="215">
        <f>SUM(G15:G17)</f>
        <v>0</v>
      </c>
      <c r="H18" s="215">
        <f>SUM(H15:H17)</f>
        <v>0</v>
      </c>
      <c r="I18" s="215">
        <f>SUM(I15:I17)</f>
        <v>0</v>
      </c>
      <c r="J18" s="215">
        <f>SUM(J15:J17)</f>
        <v>0</v>
      </c>
      <c r="K18" s="343">
        <f>SUM(K15:K17)</f>
        <v>0</v>
      </c>
    </row>
    <row r="19" spans="1:11" s="6" customFormat="1">
      <c r="A19" s="12"/>
      <c r="B19" s="111"/>
      <c r="C19" s="216"/>
      <c r="D19" s="217"/>
      <c r="E19" s="218"/>
      <c r="F19" s="219"/>
      <c r="G19" s="220"/>
      <c r="H19" s="221"/>
      <c r="I19" s="221"/>
      <c r="J19" s="222"/>
      <c r="K19" s="301"/>
    </row>
    <row r="20" spans="1:11">
      <c r="A20" s="113" t="s">
        <v>84</v>
      </c>
      <c r="B20" s="115">
        <f>'2. Project'!E12</f>
        <v>0</v>
      </c>
      <c r="C20" s="199"/>
      <c r="D20" s="200"/>
      <c r="E20" s="338"/>
      <c r="F20" s="201"/>
      <c r="G20" s="202"/>
      <c r="H20" s="203"/>
      <c r="I20" s="203"/>
      <c r="J20" s="204"/>
      <c r="K20" s="301"/>
    </row>
    <row r="21" spans="1:11">
      <c r="A21" s="112" t="str">
        <f>'3. Activity Plan'!B16</f>
        <v>Activity 1.3.1</v>
      </c>
      <c r="B21" s="158">
        <f>'3. Activity Plan'!C16</f>
        <v>0</v>
      </c>
      <c r="C21" s="205"/>
      <c r="D21" s="206"/>
      <c r="E21" s="339">
        <f t="shared" ref="E21:E23" si="4">D21*C21</f>
        <v>0</v>
      </c>
      <c r="F21" s="207"/>
      <c r="G21" s="208"/>
      <c r="H21" s="209"/>
      <c r="I21" s="209"/>
      <c r="J21" s="210"/>
      <c r="K21" s="301">
        <f t="shared" ref="K21:K23" si="5">E21-G21-H21-I21-J21</f>
        <v>0</v>
      </c>
    </row>
    <row r="22" spans="1:11">
      <c r="A22" s="112" t="str">
        <f>'3. Activity Plan'!B17</f>
        <v>Activity 1.3.2</v>
      </c>
      <c r="B22" s="158">
        <f>'3. Activity Plan'!C17</f>
        <v>0</v>
      </c>
      <c r="C22" s="205"/>
      <c r="D22" s="206"/>
      <c r="E22" s="339">
        <f t="shared" si="4"/>
        <v>0</v>
      </c>
      <c r="F22" s="207"/>
      <c r="G22" s="208"/>
      <c r="H22" s="209"/>
      <c r="I22" s="209"/>
      <c r="J22" s="210"/>
      <c r="K22" s="301">
        <f t="shared" si="5"/>
        <v>0</v>
      </c>
    </row>
    <row r="23" spans="1:11">
      <c r="A23" s="112" t="str">
        <f>'3. Activity Plan'!B18</f>
        <v>Activity 1.3.3</v>
      </c>
      <c r="B23" s="158">
        <f>'3. Activity Plan'!C18</f>
        <v>0</v>
      </c>
      <c r="C23" s="205"/>
      <c r="D23" s="206"/>
      <c r="E23" s="339">
        <f t="shared" si="4"/>
        <v>0</v>
      </c>
      <c r="F23" s="207"/>
      <c r="G23" s="208"/>
      <c r="H23" s="209"/>
      <c r="I23" s="209"/>
      <c r="J23" s="210"/>
      <c r="K23" s="301">
        <f t="shared" si="5"/>
        <v>0</v>
      </c>
    </row>
    <row r="24" spans="1:11" ht="16">
      <c r="A24" s="112"/>
      <c r="B24" s="110" t="s">
        <v>126</v>
      </c>
      <c r="C24" s="211"/>
      <c r="D24" s="212"/>
      <c r="E24" s="213">
        <f>SUM(E21:E23)</f>
        <v>0</v>
      </c>
      <c r="F24" s="214"/>
      <c r="G24" s="215">
        <f>SUM(G21:G23)</f>
        <v>0</v>
      </c>
      <c r="H24" s="215">
        <f>SUM(H21:H23)</f>
        <v>0</v>
      </c>
      <c r="I24" s="215">
        <f>SUM(I21:I23)</f>
        <v>0</v>
      </c>
      <c r="J24" s="215">
        <f>SUM(J21:J23)</f>
        <v>0</v>
      </c>
      <c r="K24" s="343">
        <f>SUM(K21:K23)</f>
        <v>0</v>
      </c>
    </row>
    <row r="25" spans="1:11" s="6" customFormat="1">
      <c r="A25" s="12"/>
      <c r="B25" s="111"/>
      <c r="C25" s="216"/>
      <c r="D25" s="217"/>
      <c r="E25" s="218"/>
      <c r="F25" s="219"/>
      <c r="G25" s="220"/>
      <c r="H25" s="221"/>
      <c r="I25" s="221"/>
      <c r="J25" s="222"/>
      <c r="K25" s="301"/>
    </row>
    <row r="26" spans="1:11">
      <c r="A26" s="113" t="s">
        <v>238</v>
      </c>
      <c r="B26" s="115">
        <f>'2. Project'!F12</f>
        <v>0</v>
      </c>
      <c r="C26" s="199"/>
      <c r="D26" s="200"/>
      <c r="E26" s="338"/>
      <c r="F26" s="201"/>
      <c r="G26" s="202"/>
      <c r="H26" s="203"/>
      <c r="I26" s="203"/>
      <c r="J26" s="204"/>
      <c r="K26" s="301"/>
    </row>
    <row r="27" spans="1:11">
      <c r="A27" s="112" t="str">
        <f>'3. Activity Plan'!B21</f>
        <v>Activity 1.4.1</v>
      </c>
      <c r="B27" s="158">
        <f>'3. Activity Plan'!C21</f>
        <v>0</v>
      </c>
      <c r="C27" s="205"/>
      <c r="D27" s="206"/>
      <c r="E27" s="339">
        <f t="shared" ref="E27:E29" si="6">D27*C27</f>
        <v>0</v>
      </c>
      <c r="F27" s="207"/>
      <c r="G27" s="208"/>
      <c r="H27" s="209"/>
      <c r="I27" s="209"/>
      <c r="J27" s="210"/>
      <c r="K27" s="301">
        <f t="shared" ref="K27:K29" si="7">E27-G27-H27-I27-J27</f>
        <v>0</v>
      </c>
    </row>
    <row r="28" spans="1:11">
      <c r="A28" s="112" t="str">
        <f>'3. Activity Plan'!B22</f>
        <v>Activity 1.4.2</v>
      </c>
      <c r="B28" s="158">
        <f>'3. Activity Plan'!C22</f>
        <v>0</v>
      </c>
      <c r="C28" s="205"/>
      <c r="D28" s="206"/>
      <c r="E28" s="339">
        <f t="shared" si="6"/>
        <v>0</v>
      </c>
      <c r="F28" s="207"/>
      <c r="G28" s="208"/>
      <c r="H28" s="209"/>
      <c r="I28" s="209"/>
      <c r="J28" s="210"/>
      <c r="K28" s="301">
        <f t="shared" si="7"/>
        <v>0</v>
      </c>
    </row>
    <row r="29" spans="1:11">
      <c r="A29" s="112" t="str">
        <f>'3. Activity Plan'!B23</f>
        <v>Activity 1.4.3</v>
      </c>
      <c r="B29" s="158">
        <f>'3. Activity Plan'!C23</f>
        <v>0</v>
      </c>
      <c r="C29" s="205"/>
      <c r="D29" s="206"/>
      <c r="E29" s="339">
        <f t="shared" si="6"/>
        <v>0</v>
      </c>
      <c r="F29" s="207"/>
      <c r="G29" s="208"/>
      <c r="H29" s="209"/>
      <c r="I29" s="209"/>
      <c r="J29" s="210"/>
      <c r="K29" s="301">
        <f t="shared" si="7"/>
        <v>0</v>
      </c>
    </row>
    <row r="30" spans="1:11" ht="16">
      <c r="A30" s="112"/>
      <c r="B30" s="110" t="s">
        <v>240</v>
      </c>
      <c r="C30" s="211"/>
      <c r="D30" s="212"/>
      <c r="E30" s="213">
        <f>SUM(E27:E29)</f>
        <v>0</v>
      </c>
      <c r="F30" s="214"/>
      <c r="G30" s="215">
        <f>SUM(G27:G29)</f>
        <v>0</v>
      </c>
      <c r="H30" s="215">
        <f>SUM(H27:H29)</f>
        <v>0</v>
      </c>
      <c r="I30" s="215">
        <f>SUM(I27:I29)</f>
        <v>0</v>
      </c>
      <c r="J30" s="215">
        <f>SUM(J27:J29)</f>
        <v>0</v>
      </c>
      <c r="K30" s="343">
        <f>SUM(K27:K29)</f>
        <v>0</v>
      </c>
    </row>
    <row r="31" spans="1:11" s="6" customFormat="1">
      <c r="A31" s="12"/>
      <c r="B31" s="111"/>
      <c r="C31" s="216"/>
      <c r="D31" s="217"/>
      <c r="E31" s="218"/>
      <c r="F31" s="219"/>
      <c r="G31" s="220"/>
      <c r="H31" s="221"/>
      <c r="I31" s="221"/>
      <c r="J31" s="222"/>
      <c r="K31" s="301"/>
    </row>
    <row r="32" spans="1:11">
      <c r="A32" s="113" t="s">
        <v>239</v>
      </c>
      <c r="B32" s="115">
        <f>'2. Project'!G12</f>
        <v>0</v>
      </c>
      <c r="C32" s="199"/>
      <c r="D32" s="200"/>
      <c r="E32" s="338"/>
      <c r="F32" s="201"/>
      <c r="G32" s="202"/>
      <c r="H32" s="203"/>
      <c r="I32" s="203"/>
      <c r="J32" s="204"/>
      <c r="K32" s="301"/>
    </row>
    <row r="33" spans="1:11">
      <c r="A33" s="112" t="str">
        <f>'3. Activity Plan'!B26</f>
        <v>Activity 1.5.1</v>
      </c>
      <c r="B33" s="158">
        <f>'3. Activity Plan'!C26</f>
        <v>0</v>
      </c>
      <c r="C33" s="205"/>
      <c r="D33" s="206"/>
      <c r="E33" s="339">
        <f t="shared" ref="E33:E35" si="8">D33*C33</f>
        <v>0</v>
      </c>
      <c r="F33" s="207"/>
      <c r="G33" s="208"/>
      <c r="H33" s="209"/>
      <c r="I33" s="209"/>
      <c r="J33" s="210"/>
      <c r="K33" s="301">
        <f t="shared" ref="K33:K35" si="9">E33-G33-H33-I33-J33</f>
        <v>0</v>
      </c>
    </row>
    <row r="34" spans="1:11">
      <c r="A34" s="112" t="str">
        <f>'3. Activity Plan'!B27</f>
        <v>Activity 1.5.2</v>
      </c>
      <c r="B34" s="158">
        <f>'3. Activity Plan'!C27</f>
        <v>0</v>
      </c>
      <c r="C34" s="205"/>
      <c r="D34" s="206"/>
      <c r="E34" s="339">
        <f t="shared" si="8"/>
        <v>0</v>
      </c>
      <c r="F34" s="207"/>
      <c r="G34" s="208"/>
      <c r="H34" s="209"/>
      <c r="I34" s="209"/>
      <c r="J34" s="210"/>
      <c r="K34" s="301">
        <f t="shared" si="9"/>
        <v>0</v>
      </c>
    </row>
    <row r="35" spans="1:11">
      <c r="A35" s="112" t="str">
        <f>'3. Activity Plan'!B28</f>
        <v>Activity 1.5.3</v>
      </c>
      <c r="B35" s="158">
        <f>'3. Activity Plan'!C28</f>
        <v>0</v>
      </c>
      <c r="C35" s="205"/>
      <c r="D35" s="206"/>
      <c r="E35" s="339">
        <f t="shared" si="8"/>
        <v>0</v>
      </c>
      <c r="F35" s="207"/>
      <c r="G35" s="208"/>
      <c r="H35" s="209"/>
      <c r="I35" s="209"/>
      <c r="J35" s="210"/>
      <c r="K35" s="301">
        <f t="shared" si="9"/>
        <v>0</v>
      </c>
    </row>
    <row r="36" spans="1:11" ht="16">
      <c r="A36" s="112"/>
      <c r="B36" s="110" t="s">
        <v>241</v>
      </c>
      <c r="C36" s="211"/>
      <c r="D36" s="212"/>
      <c r="E36" s="213">
        <f>SUM(E33:E35)</f>
        <v>0</v>
      </c>
      <c r="F36" s="214"/>
      <c r="G36" s="215">
        <f>SUM(G33:G35)</f>
        <v>0</v>
      </c>
      <c r="H36" s="215">
        <f>SUM(H33:H35)</f>
        <v>0</v>
      </c>
      <c r="I36" s="215">
        <f>SUM(I33:I35)</f>
        <v>0</v>
      </c>
      <c r="J36" s="215">
        <f>SUM(J33:J35)</f>
        <v>0</v>
      </c>
      <c r="K36" s="343">
        <f>SUM(K33:K35)</f>
        <v>0</v>
      </c>
    </row>
    <row r="37" spans="1:11" s="6" customFormat="1">
      <c r="A37" s="12"/>
      <c r="B37" s="111"/>
      <c r="C37" s="216"/>
      <c r="D37" s="217"/>
      <c r="E37" s="218"/>
      <c r="F37" s="219"/>
      <c r="G37" s="220"/>
      <c r="H37" s="221"/>
      <c r="I37" s="221"/>
      <c r="J37" s="222"/>
      <c r="K37" s="45"/>
    </row>
    <row r="38" spans="1:11">
      <c r="A38" s="160" t="s">
        <v>243</v>
      </c>
      <c r="B38" s="160"/>
      <c r="C38" s="223"/>
      <c r="D38" s="224"/>
      <c r="E38" s="340">
        <f>E12+E18+E24+E30+E36</f>
        <v>0</v>
      </c>
      <c r="F38" s="225"/>
      <c r="G38" s="224">
        <f>G12+G18+G24+G30+G36</f>
        <v>0</v>
      </c>
      <c r="H38" s="224">
        <f>H12+H18+H24+H30+H36</f>
        <v>0</v>
      </c>
      <c r="I38" s="224">
        <f>I12+I18+I24+I30+I36</f>
        <v>0</v>
      </c>
      <c r="J38" s="224">
        <f>J12+J18+J24+J30+J36</f>
        <v>0</v>
      </c>
      <c r="K38" s="344">
        <f>K12+K18+K24+K30+K36</f>
        <v>0</v>
      </c>
    </row>
    <row r="39" spans="1:11">
      <c r="E39" s="341"/>
    </row>
  </sheetData>
  <sheetProtection algorithmName="SHA-512" hashValue="8jjtZ/irzjqPMDhLiC+UZA6w11PbSb8964kMK4u7BlTkQI856xURraFapItZFxMm0J+1jFkTQe3X2F2dbwRTyg==" saltValue="iuSuc6mqxhHv/BHwKblHvw==" spinCount="100000" sheet="1" insertRows="0"/>
  <mergeCells count="3">
    <mergeCell ref="G5:J5"/>
    <mergeCell ref="G4:J4"/>
    <mergeCell ref="A5:B5"/>
  </mergeCells>
  <phoneticPr fontId="4" type="noConversion"/>
  <pageMargins left="0.75" right="0.75" top="1" bottom="1" header="0.5" footer="0.5"/>
  <pageSetup scale="48" orientation="landscape"/>
  <headerFooter>
    <oddFooter>&amp;L&amp;Z&amp;F&amp;C&amp;D&amp;R&amp;A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CABC-88E1-6F4B-8780-A0CD7A22EF17}">
  <sheetPr>
    <pageSetUpPr fitToPage="1"/>
  </sheetPr>
  <dimension ref="A1:L38"/>
  <sheetViews>
    <sheetView zoomScaleNormal="10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A36" sqref="A36:XFD37"/>
    </sheetView>
  </sheetViews>
  <sheetFormatPr baseColWidth="10" defaultColWidth="8.83203125" defaultRowHeight="15"/>
  <cols>
    <col min="1" max="1" width="17.83203125" style="1" customWidth="1"/>
    <col min="2" max="2" width="41.5" style="1" bestFit="1" customWidth="1"/>
    <col min="3" max="4" width="9.1640625" style="22" customWidth="1"/>
    <col min="5" max="5" width="12.1640625" style="23" bestFit="1" customWidth="1"/>
    <col min="6" max="6" width="12.1640625" style="23" customWidth="1"/>
    <col min="7" max="7" width="35.33203125" style="1" customWidth="1"/>
    <col min="8" max="8" width="9.83203125" style="1" bestFit="1" customWidth="1"/>
    <col min="9" max="9" width="9.6640625" style="1" customWidth="1"/>
    <col min="10" max="11" width="9.83203125" style="1" bestFit="1" customWidth="1"/>
    <col min="12" max="12" width="10.83203125" style="1" customWidth="1"/>
    <col min="13" max="16384" width="8.83203125" style="1"/>
  </cols>
  <sheetData>
    <row r="1" spans="1:12">
      <c r="A1" s="4" t="s">
        <v>14</v>
      </c>
      <c r="C1" s="2"/>
      <c r="D1" s="2"/>
      <c r="E1" s="16"/>
      <c r="F1" s="16"/>
    </row>
    <row r="2" spans="1:12">
      <c r="A2" s="4" t="s">
        <v>50</v>
      </c>
      <c r="B2" s="1">
        <f>'2. Project'!B2</f>
        <v>0</v>
      </c>
      <c r="C2" s="2"/>
      <c r="D2" s="2"/>
      <c r="E2" s="16"/>
      <c r="F2" s="16"/>
    </row>
    <row r="3" spans="1:12">
      <c r="A3" s="5" t="s">
        <v>51</v>
      </c>
      <c r="C3" s="2"/>
      <c r="D3" s="2"/>
      <c r="E3" s="16"/>
      <c r="F3" s="16"/>
    </row>
    <row r="4" spans="1:12">
      <c r="B4" s="5"/>
      <c r="C4" s="2"/>
      <c r="D4" s="2"/>
      <c r="E4" s="16"/>
      <c r="F4" s="16"/>
      <c r="H4" s="512" t="s">
        <v>234</v>
      </c>
      <c r="I4" s="512"/>
      <c r="J4" s="512"/>
      <c r="K4" s="512"/>
    </row>
    <row r="5" spans="1:12" ht="16" thickBot="1">
      <c r="A5" s="513" t="s">
        <v>396</v>
      </c>
      <c r="B5" s="514"/>
      <c r="C5" s="295"/>
      <c r="D5" s="295"/>
      <c r="E5" s="295"/>
      <c r="F5" s="295"/>
      <c r="H5" s="511" t="s">
        <v>235</v>
      </c>
      <c r="I5" s="511"/>
      <c r="J5" s="511"/>
      <c r="K5" s="511"/>
    </row>
    <row r="6" spans="1:12" s="21" customFormat="1" ht="48">
      <c r="A6" s="157" t="s">
        <v>122</v>
      </c>
      <c r="B6" s="157" t="s">
        <v>231</v>
      </c>
      <c r="C6" s="25" t="s">
        <v>130</v>
      </c>
      <c r="D6" s="25" t="s">
        <v>233</v>
      </c>
      <c r="E6" s="26" t="s">
        <v>32</v>
      </c>
      <c r="F6" s="26" t="s">
        <v>71</v>
      </c>
      <c r="G6" s="76" t="s">
        <v>242</v>
      </c>
      <c r="H6" s="77" t="s">
        <v>66</v>
      </c>
      <c r="I6" s="78" t="s">
        <v>67</v>
      </c>
      <c r="J6" s="78" t="s">
        <v>68</v>
      </c>
      <c r="K6" s="79" t="s">
        <v>69</v>
      </c>
      <c r="L6" s="299" t="s">
        <v>359</v>
      </c>
    </row>
    <row r="7" spans="1:12" s="21" customFormat="1" ht="24">
      <c r="A7" s="174" t="s">
        <v>249</v>
      </c>
      <c r="B7" s="109">
        <f>'2. Project'!B13</f>
        <v>0</v>
      </c>
      <c r="C7" s="96"/>
      <c r="D7" s="96"/>
      <c r="E7" s="97"/>
      <c r="F7" s="97"/>
      <c r="G7" s="98"/>
      <c r="H7" s="99"/>
      <c r="I7" s="100"/>
      <c r="J7" s="100"/>
      <c r="K7" s="101"/>
      <c r="L7" s="301"/>
    </row>
    <row r="8" spans="1:12">
      <c r="A8" s="113" t="s">
        <v>88</v>
      </c>
      <c r="B8" s="115">
        <f>'2. Project'!C13</f>
        <v>0</v>
      </c>
      <c r="C8" s="102"/>
      <c r="D8" s="102"/>
      <c r="E8" s="103"/>
      <c r="F8" s="104"/>
      <c r="G8" s="105"/>
      <c r="H8" s="106"/>
      <c r="I8" s="107"/>
      <c r="J8" s="107"/>
      <c r="K8" s="108"/>
      <c r="L8" s="301"/>
    </row>
    <row r="9" spans="1:12">
      <c r="A9" s="112" t="str">
        <f>'3. Activity Plan'!B31</f>
        <v>Activity 2.1.1</v>
      </c>
      <c r="B9" s="158">
        <f>'3. Activity Plan'!C31</f>
        <v>0</v>
      </c>
      <c r="C9" s="9"/>
      <c r="D9" s="9"/>
      <c r="E9" s="226"/>
      <c r="F9" s="352">
        <f t="shared" ref="F9:F11" si="0">E9*D9*C9</f>
        <v>0</v>
      </c>
      <c r="G9" s="227"/>
      <c r="H9" s="183"/>
      <c r="I9" s="184"/>
      <c r="J9" s="184"/>
      <c r="K9" s="185"/>
      <c r="L9" s="301">
        <f>F9-H9-I9-J9-K9</f>
        <v>0</v>
      </c>
    </row>
    <row r="10" spans="1:12">
      <c r="A10" s="112" t="str">
        <f>'3. Activity Plan'!B32</f>
        <v>Activity 2.1.2</v>
      </c>
      <c r="B10" s="158">
        <f>'3. Activity Plan'!C32</f>
        <v>0</v>
      </c>
      <c r="C10" s="9"/>
      <c r="D10" s="9"/>
      <c r="E10" s="226"/>
      <c r="F10" s="352">
        <f t="shared" si="0"/>
        <v>0</v>
      </c>
      <c r="G10" s="227"/>
      <c r="H10" s="183"/>
      <c r="I10" s="184"/>
      <c r="J10" s="184"/>
      <c r="K10" s="185"/>
      <c r="L10" s="301">
        <f t="shared" ref="L10:L11" si="1">F10-H10-I10-J10-K10</f>
        <v>0</v>
      </c>
    </row>
    <row r="11" spans="1:12">
      <c r="A11" s="112" t="str">
        <f>'3. Activity Plan'!B33</f>
        <v>Activity 2.1.3</v>
      </c>
      <c r="B11" s="158">
        <f>'3. Activity Plan'!C33</f>
        <v>0</v>
      </c>
      <c r="C11" s="9"/>
      <c r="D11" s="9"/>
      <c r="E11" s="226"/>
      <c r="F11" s="352">
        <f t="shared" si="0"/>
        <v>0</v>
      </c>
      <c r="G11" s="227"/>
      <c r="H11" s="183"/>
      <c r="I11" s="184"/>
      <c r="J11" s="184"/>
      <c r="K11" s="185"/>
      <c r="L11" s="301">
        <f t="shared" si="1"/>
        <v>0</v>
      </c>
    </row>
    <row r="12" spans="1:12" ht="16">
      <c r="A12" s="112"/>
      <c r="B12" s="110" t="s">
        <v>260</v>
      </c>
      <c r="C12" s="228"/>
      <c r="D12" s="229"/>
      <c r="E12" s="230"/>
      <c r="F12" s="231">
        <f>SUM(F9:F11)</f>
        <v>0</v>
      </c>
      <c r="G12" s="232"/>
      <c r="H12" s="187">
        <f>SUM(H9:H11)</f>
        <v>0</v>
      </c>
      <c r="I12" s="187">
        <f>SUM(I9:I11)</f>
        <v>0</v>
      </c>
      <c r="J12" s="187">
        <f>SUM(J9:J11)</f>
        <v>0</v>
      </c>
      <c r="K12" s="187">
        <f>SUM(K9:K11)</f>
        <v>0</v>
      </c>
      <c r="L12" s="343">
        <f>SUM(L9:L11)</f>
        <v>0</v>
      </c>
    </row>
    <row r="13" spans="1:12" s="6" customFormat="1">
      <c r="A13" s="12"/>
      <c r="B13" s="111"/>
      <c r="C13" s="233"/>
      <c r="D13" s="234"/>
      <c r="E13" s="235"/>
      <c r="F13" s="236"/>
      <c r="G13" s="237"/>
      <c r="H13" s="188"/>
      <c r="I13" s="189"/>
      <c r="J13" s="189"/>
      <c r="K13" s="190"/>
      <c r="L13" s="301"/>
    </row>
    <row r="14" spans="1:12">
      <c r="A14" s="113" t="s">
        <v>256</v>
      </c>
      <c r="B14" s="115">
        <f>'2. Project'!D13</f>
        <v>0</v>
      </c>
      <c r="C14" s="238"/>
      <c r="D14" s="238"/>
      <c r="E14" s="239"/>
      <c r="F14" s="353"/>
      <c r="G14" s="240"/>
      <c r="H14" s="191"/>
      <c r="I14" s="192"/>
      <c r="J14" s="192"/>
      <c r="K14" s="193"/>
      <c r="L14" s="301"/>
    </row>
    <row r="15" spans="1:12">
      <c r="A15" s="112" t="str">
        <f>'3. Activity Plan'!B36</f>
        <v>Activity 2.2.1</v>
      </c>
      <c r="B15" s="159">
        <f>'3. Activity Plan'!C36</f>
        <v>0</v>
      </c>
      <c r="C15" s="9"/>
      <c r="D15" s="9"/>
      <c r="E15" s="226"/>
      <c r="F15" s="352">
        <f t="shared" ref="F15:F17" si="2">E15*D15*C15</f>
        <v>0</v>
      </c>
      <c r="G15" s="227"/>
      <c r="H15" s="183"/>
      <c r="I15" s="184"/>
      <c r="J15" s="184"/>
      <c r="K15" s="185"/>
      <c r="L15" s="301">
        <f t="shared" ref="L15:L17" si="3">F15-H15-I15-J15-K15</f>
        <v>0</v>
      </c>
    </row>
    <row r="16" spans="1:12">
      <c r="A16" s="112" t="str">
        <f>'3. Activity Plan'!B37</f>
        <v>Activity 2.2.2</v>
      </c>
      <c r="B16" s="159">
        <f>'3. Activity Plan'!C37</f>
        <v>0</v>
      </c>
      <c r="C16" s="9"/>
      <c r="D16" s="9"/>
      <c r="E16" s="226"/>
      <c r="F16" s="352">
        <f t="shared" si="2"/>
        <v>0</v>
      </c>
      <c r="G16" s="227"/>
      <c r="H16" s="183"/>
      <c r="I16" s="184"/>
      <c r="J16" s="184"/>
      <c r="K16" s="185"/>
      <c r="L16" s="301">
        <f t="shared" si="3"/>
        <v>0</v>
      </c>
    </row>
    <row r="17" spans="1:12">
      <c r="A17" s="112" t="str">
        <f>'3. Activity Plan'!B38</f>
        <v>Activity 2.2.3</v>
      </c>
      <c r="B17" s="159">
        <f>'3. Activity Plan'!C38</f>
        <v>0</v>
      </c>
      <c r="C17" s="9"/>
      <c r="D17" s="9"/>
      <c r="E17" s="226"/>
      <c r="F17" s="352">
        <f t="shared" si="2"/>
        <v>0</v>
      </c>
      <c r="G17" s="227"/>
      <c r="H17" s="183"/>
      <c r="I17" s="184"/>
      <c r="J17" s="184"/>
      <c r="K17" s="185"/>
      <c r="L17" s="301">
        <f t="shared" si="3"/>
        <v>0</v>
      </c>
    </row>
    <row r="18" spans="1:12" ht="16">
      <c r="A18" s="112"/>
      <c r="B18" s="110" t="s">
        <v>127</v>
      </c>
      <c r="C18" s="228"/>
      <c r="D18" s="229"/>
      <c r="E18" s="230"/>
      <c r="F18" s="231">
        <f>SUM(F15:F17)</f>
        <v>0</v>
      </c>
      <c r="G18" s="232"/>
      <c r="H18" s="187">
        <f>SUM(H15:H17)</f>
        <v>0</v>
      </c>
      <c r="I18" s="187">
        <f>SUM(I15:I17)</f>
        <v>0</v>
      </c>
      <c r="J18" s="187">
        <f>SUM(J15:J17)</f>
        <v>0</v>
      </c>
      <c r="K18" s="187">
        <f>SUM(K15:K17)</f>
        <v>0</v>
      </c>
      <c r="L18" s="343">
        <f>SUM(L15:L17)</f>
        <v>0</v>
      </c>
    </row>
    <row r="19" spans="1:12" s="6" customFormat="1">
      <c r="A19" s="12"/>
      <c r="B19" s="111"/>
      <c r="C19" s="233"/>
      <c r="D19" s="234"/>
      <c r="E19" s="235"/>
      <c r="F19" s="236"/>
      <c r="G19" s="237"/>
      <c r="H19" s="188"/>
      <c r="I19" s="189"/>
      <c r="J19" s="189"/>
      <c r="K19" s="190"/>
      <c r="L19" s="301"/>
    </row>
    <row r="20" spans="1:12">
      <c r="A20" s="113" t="s">
        <v>95</v>
      </c>
      <c r="B20" s="115">
        <f>'2. Project'!E13</f>
        <v>0</v>
      </c>
      <c r="C20" s="238"/>
      <c r="D20" s="238"/>
      <c r="E20" s="239"/>
      <c r="F20" s="353"/>
      <c r="G20" s="240"/>
      <c r="H20" s="191"/>
      <c r="I20" s="192"/>
      <c r="J20" s="192"/>
      <c r="K20" s="193"/>
      <c r="L20" s="301"/>
    </row>
    <row r="21" spans="1:12">
      <c r="A21" s="112" t="str">
        <f>'3. Activity Plan'!B41</f>
        <v>Activity 2.3.1</v>
      </c>
      <c r="B21" s="158">
        <f>'3. Activity Plan'!C41</f>
        <v>0</v>
      </c>
      <c r="C21" s="9"/>
      <c r="D21" s="9"/>
      <c r="E21" s="226"/>
      <c r="F21" s="352">
        <f t="shared" ref="F21:F23" si="4">E21*D21*C21</f>
        <v>0</v>
      </c>
      <c r="G21" s="227"/>
      <c r="H21" s="183"/>
      <c r="I21" s="184"/>
      <c r="J21" s="184"/>
      <c r="K21" s="185"/>
      <c r="L21" s="301">
        <f t="shared" ref="L21:L23" si="5">F21-H21-I21-J21-K21</f>
        <v>0</v>
      </c>
    </row>
    <row r="22" spans="1:12">
      <c r="A22" s="112" t="str">
        <f>'3. Activity Plan'!B42</f>
        <v>Activity 2.3.2</v>
      </c>
      <c r="B22" s="158">
        <f>'3. Activity Plan'!C42</f>
        <v>0</v>
      </c>
      <c r="C22" s="9"/>
      <c r="D22" s="9"/>
      <c r="E22" s="226"/>
      <c r="F22" s="352">
        <f t="shared" si="4"/>
        <v>0</v>
      </c>
      <c r="G22" s="227"/>
      <c r="H22" s="183"/>
      <c r="I22" s="184"/>
      <c r="J22" s="184"/>
      <c r="K22" s="185"/>
      <c r="L22" s="301">
        <f t="shared" si="5"/>
        <v>0</v>
      </c>
    </row>
    <row r="23" spans="1:12">
      <c r="A23" s="112" t="str">
        <f>'3. Activity Plan'!B43</f>
        <v>Activity 2.3.3</v>
      </c>
      <c r="B23" s="158">
        <f>'3. Activity Plan'!C43</f>
        <v>0</v>
      </c>
      <c r="C23" s="9"/>
      <c r="D23" s="9"/>
      <c r="E23" s="226"/>
      <c r="F23" s="352">
        <f t="shared" si="4"/>
        <v>0</v>
      </c>
      <c r="G23" s="227"/>
      <c r="H23" s="183"/>
      <c r="I23" s="184"/>
      <c r="J23" s="184"/>
      <c r="K23" s="185"/>
      <c r="L23" s="301">
        <f t="shared" si="5"/>
        <v>0</v>
      </c>
    </row>
    <row r="24" spans="1:12" ht="16">
      <c r="A24" s="112"/>
      <c r="B24" s="110" t="s">
        <v>261</v>
      </c>
      <c r="C24" s="228"/>
      <c r="D24" s="229"/>
      <c r="E24" s="230"/>
      <c r="F24" s="231">
        <f>SUM(F21:F23)</f>
        <v>0</v>
      </c>
      <c r="G24" s="232"/>
      <c r="H24" s="187">
        <f>SUM(H21:H23)</f>
        <v>0</v>
      </c>
      <c r="I24" s="187">
        <f>SUM(I21:I23)</f>
        <v>0</v>
      </c>
      <c r="J24" s="187">
        <f>SUM(J21:J23)</f>
        <v>0</v>
      </c>
      <c r="K24" s="187">
        <f>SUM(K21:K23)</f>
        <v>0</v>
      </c>
      <c r="L24" s="343">
        <f>SUM(L21:L23)</f>
        <v>0</v>
      </c>
    </row>
    <row r="25" spans="1:12" s="6" customFormat="1">
      <c r="A25" s="12"/>
      <c r="B25" s="111"/>
      <c r="C25" s="233"/>
      <c r="D25" s="234"/>
      <c r="E25" s="235"/>
      <c r="F25" s="236"/>
      <c r="G25" s="237"/>
      <c r="H25" s="188"/>
      <c r="I25" s="189"/>
      <c r="J25" s="189"/>
      <c r="K25" s="190"/>
      <c r="L25" s="301"/>
    </row>
    <row r="26" spans="1:12">
      <c r="A26" s="113" t="s">
        <v>257</v>
      </c>
      <c r="B26" s="115">
        <f>'2. Project'!F13</f>
        <v>0</v>
      </c>
      <c r="C26" s="238"/>
      <c r="D26" s="238"/>
      <c r="E26" s="239"/>
      <c r="F26" s="353"/>
      <c r="G26" s="240"/>
      <c r="H26" s="191"/>
      <c r="I26" s="192"/>
      <c r="J26" s="192"/>
      <c r="K26" s="193"/>
      <c r="L26" s="301"/>
    </row>
    <row r="27" spans="1:12">
      <c r="A27" s="112" t="str">
        <f>'3. Activity Plan'!B46</f>
        <v>Activity 2.4.1</v>
      </c>
      <c r="B27" s="158">
        <f>'3. Activity Plan'!C46</f>
        <v>0</v>
      </c>
      <c r="C27" s="9"/>
      <c r="D27" s="9"/>
      <c r="E27" s="226"/>
      <c r="F27" s="352">
        <f t="shared" ref="F27:F29" si="6">E27*D27*C27</f>
        <v>0</v>
      </c>
      <c r="G27" s="227"/>
      <c r="H27" s="183"/>
      <c r="I27" s="184"/>
      <c r="J27" s="184"/>
      <c r="K27" s="185"/>
      <c r="L27" s="301">
        <f t="shared" ref="L27:L29" si="7">F27-H27-I27-J27-K27</f>
        <v>0</v>
      </c>
    </row>
    <row r="28" spans="1:12">
      <c r="A28" s="112" t="str">
        <f>'3. Activity Plan'!B47</f>
        <v>Activity 2.4.2</v>
      </c>
      <c r="B28" s="158">
        <f>'3. Activity Plan'!C47</f>
        <v>0</v>
      </c>
      <c r="C28" s="9"/>
      <c r="D28" s="9"/>
      <c r="E28" s="226"/>
      <c r="F28" s="352">
        <f t="shared" si="6"/>
        <v>0</v>
      </c>
      <c r="G28" s="227"/>
      <c r="H28" s="183"/>
      <c r="I28" s="184"/>
      <c r="J28" s="184"/>
      <c r="K28" s="185"/>
      <c r="L28" s="301">
        <f t="shared" si="7"/>
        <v>0</v>
      </c>
    </row>
    <row r="29" spans="1:12">
      <c r="A29" s="112" t="str">
        <f>'3. Activity Plan'!B48</f>
        <v>Activity 2.4.3</v>
      </c>
      <c r="B29" s="158">
        <f>'3. Activity Plan'!C48</f>
        <v>0</v>
      </c>
      <c r="C29" s="9"/>
      <c r="D29" s="9"/>
      <c r="E29" s="226"/>
      <c r="F29" s="352">
        <f t="shared" si="6"/>
        <v>0</v>
      </c>
      <c r="G29" s="227"/>
      <c r="H29" s="183"/>
      <c r="I29" s="184"/>
      <c r="J29" s="184"/>
      <c r="K29" s="185"/>
      <c r="L29" s="301">
        <f t="shared" si="7"/>
        <v>0</v>
      </c>
    </row>
    <row r="30" spans="1:12" ht="16">
      <c r="A30" s="112"/>
      <c r="B30" s="110" t="s">
        <v>262</v>
      </c>
      <c r="C30" s="228"/>
      <c r="D30" s="229"/>
      <c r="E30" s="230"/>
      <c r="F30" s="231">
        <f>SUM(F27:F29)</f>
        <v>0</v>
      </c>
      <c r="G30" s="232"/>
      <c r="H30" s="187">
        <f>SUM(H27:H29)</f>
        <v>0</v>
      </c>
      <c r="I30" s="187">
        <f>SUM(I27:I29)</f>
        <v>0</v>
      </c>
      <c r="J30" s="187">
        <f>SUM(J27:J29)</f>
        <v>0</v>
      </c>
      <c r="K30" s="187">
        <f>SUM(K27:K29)</f>
        <v>0</v>
      </c>
      <c r="L30" s="343">
        <f>SUM(L27:L29)</f>
        <v>0</v>
      </c>
    </row>
    <row r="31" spans="1:12" s="6" customFormat="1">
      <c r="A31" s="12"/>
      <c r="B31" s="111"/>
      <c r="C31" s="233"/>
      <c r="D31" s="234"/>
      <c r="E31" s="235"/>
      <c r="F31" s="236"/>
      <c r="G31" s="237"/>
      <c r="H31" s="188"/>
      <c r="I31" s="189"/>
      <c r="J31" s="189"/>
      <c r="K31" s="190"/>
      <c r="L31" s="301"/>
    </row>
    <row r="32" spans="1:12">
      <c r="A32" s="113" t="s">
        <v>258</v>
      </c>
      <c r="B32" s="115">
        <f>'2. Project'!G13</f>
        <v>0</v>
      </c>
      <c r="C32" s="238"/>
      <c r="D32" s="238"/>
      <c r="E32" s="239"/>
      <c r="F32" s="353"/>
      <c r="G32" s="240"/>
      <c r="H32" s="191"/>
      <c r="I32" s="192"/>
      <c r="J32" s="192"/>
      <c r="K32" s="193"/>
      <c r="L32" s="301"/>
    </row>
    <row r="33" spans="1:12">
      <c r="A33" s="112" t="str">
        <f>'3. Activity Plan'!B51</f>
        <v>Activity 2.5.1</v>
      </c>
      <c r="B33" s="158">
        <f>'3. Activity Plan'!C51</f>
        <v>0</v>
      </c>
      <c r="C33" s="9"/>
      <c r="D33" s="9"/>
      <c r="E33" s="226"/>
      <c r="F33" s="352">
        <f t="shared" ref="F33:F35" si="8">E33*D33*C33</f>
        <v>0</v>
      </c>
      <c r="G33" s="227"/>
      <c r="H33" s="183"/>
      <c r="I33" s="184"/>
      <c r="J33" s="184"/>
      <c r="K33" s="185"/>
      <c r="L33" s="301">
        <f t="shared" ref="L33:L35" si="9">F33-H33-I33-J33-K33</f>
        <v>0</v>
      </c>
    </row>
    <row r="34" spans="1:12">
      <c r="A34" s="112" t="str">
        <f>'3. Activity Plan'!B52</f>
        <v>Activity 2.5.2</v>
      </c>
      <c r="B34" s="158">
        <f>'3. Activity Plan'!C52</f>
        <v>0</v>
      </c>
      <c r="C34" s="9"/>
      <c r="D34" s="9"/>
      <c r="E34" s="226"/>
      <c r="F34" s="352">
        <f t="shared" si="8"/>
        <v>0</v>
      </c>
      <c r="G34" s="227"/>
      <c r="H34" s="183"/>
      <c r="I34" s="184"/>
      <c r="J34" s="184"/>
      <c r="K34" s="185"/>
      <c r="L34" s="301">
        <f t="shared" si="9"/>
        <v>0</v>
      </c>
    </row>
    <row r="35" spans="1:12">
      <c r="A35" s="112" t="str">
        <f>'3. Activity Plan'!B53</f>
        <v>Activity 2.5.3</v>
      </c>
      <c r="B35" s="158">
        <f>'3. Activity Plan'!C53</f>
        <v>0</v>
      </c>
      <c r="C35" s="9"/>
      <c r="D35" s="9"/>
      <c r="E35" s="226"/>
      <c r="F35" s="352">
        <f t="shared" si="8"/>
        <v>0</v>
      </c>
      <c r="G35" s="227"/>
      <c r="H35" s="183"/>
      <c r="I35" s="184"/>
      <c r="J35" s="184"/>
      <c r="K35" s="185"/>
      <c r="L35" s="301">
        <f t="shared" si="9"/>
        <v>0</v>
      </c>
    </row>
    <row r="36" spans="1:12" ht="16">
      <c r="A36" s="112"/>
      <c r="B36" s="110" t="s">
        <v>263</v>
      </c>
      <c r="C36" s="228"/>
      <c r="D36" s="229"/>
      <c r="E36" s="230"/>
      <c r="F36" s="231">
        <f>SUM(F33:F35)</f>
        <v>0</v>
      </c>
      <c r="G36" s="232"/>
      <c r="H36" s="187">
        <f>SUM(H33:H35)</f>
        <v>0</v>
      </c>
      <c r="I36" s="187">
        <f>SUM(I33:I35)</f>
        <v>0</v>
      </c>
      <c r="J36" s="187">
        <f>SUM(J33:J35)</f>
        <v>0</v>
      </c>
      <c r="K36" s="187">
        <f>SUM(K33:K35)</f>
        <v>0</v>
      </c>
      <c r="L36" s="343">
        <f>SUM(L33:L35)</f>
        <v>0</v>
      </c>
    </row>
    <row r="37" spans="1:12" s="6" customFormat="1">
      <c r="A37" s="12"/>
      <c r="B37" s="111"/>
      <c r="C37" s="233"/>
      <c r="D37" s="234"/>
      <c r="E37" s="235"/>
      <c r="F37" s="236"/>
      <c r="G37" s="237"/>
      <c r="H37" s="180"/>
      <c r="I37" s="181"/>
      <c r="J37" s="181"/>
      <c r="K37" s="182"/>
      <c r="L37" s="1"/>
    </row>
    <row r="38" spans="1:12">
      <c r="A38" s="160" t="s">
        <v>259</v>
      </c>
      <c r="B38" s="160"/>
      <c r="C38" s="241"/>
      <c r="D38" s="241"/>
      <c r="E38" s="242"/>
      <c r="F38" s="354">
        <f>F12+F18+F24+F30+F36</f>
        <v>0</v>
      </c>
      <c r="G38" s="243"/>
      <c r="H38" s="355">
        <f>H12+H18+H24+H30+H36</f>
        <v>0</v>
      </c>
      <c r="I38" s="355">
        <f>I12+I18+I24+I30+I36</f>
        <v>0</v>
      </c>
      <c r="J38" s="355">
        <f>J12+J18+J24+J30+J36</f>
        <v>0</v>
      </c>
      <c r="K38" s="355">
        <f>K12+K18+K24+K30+K36</f>
        <v>0</v>
      </c>
      <c r="L38" s="344">
        <f>L12+L18+L24+L30+L36</f>
        <v>0</v>
      </c>
    </row>
  </sheetData>
  <sheetProtection algorithmName="SHA-512" hashValue="jiqQcb4kcjU2tjOA8PJJ6+yLjGSIPRyJOM7/z3TEru38EoU0QFw7/f9cLQ+MkToTIHWK4CuIuQqKWnyevCyRnQ==" saltValue="z/YROIrbj5tDJaf+8AqnHA==" spinCount="100000" sheet="1" insertRows="0"/>
  <mergeCells count="3">
    <mergeCell ref="H4:K4"/>
    <mergeCell ref="H5:K5"/>
    <mergeCell ref="A5:B5"/>
  </mergeCells>
  <pageMargins left="0.75" right="0.75" top="1" bottom="1" header="0.5" footer="0.5"/>
  <pageSetup scale="48" orientation="landscape"/>
  <headerFooter>
    <oddFooter>&amp;L&amp;Z&amp;F&amp;C&amp;D&amp;R&amp;A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14EC-6689-F04B-8B8B-68E0AC97976D}">
  <sheetPr>
    <pageSetUpPr fitToPage="1"/>
  </sheetPr>
  <dimension ref="A1:L38"/>
  <sheetViews>
    <sheetView zoomScaleNormal="10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A7" sqref="A7"/>
    </sheetView>
  </sheetViews>
  <sheetFormatPr baseColWidth="10" defaultColWidth="8.83203125" defaultRowHeight="15"/>
  <cols>
    <col min="1" max="1" width="17.83203125" style="1" customWidth="1"/>
    <col min="2" max="2" width="41.5" style="1" bestFit="1" customWidth="1"/>
    <col min="3" max="4" width="9.1640625" style="22" customWidth="1"/>
    <col min="5" max="5" width="12.1640625" style="23" bestFit="1" customWidth="1"/>
    <col min="6" max="6" width="12.1640625" style="23" customWidth="1"/>
    <col min="7" max="7" width="35.33203125" style="1" customWidth="1"/>
    <col min="8" max="8" width="8.83203125" style="1"/>
    <col min="9" max="9" width="9.6640625" style="1" customWidth="1"/>
    <col min="10" max="11" width="8.83203125" style="1"/>
    <col min="12" max="12" width="10.83203125" style="1" customWidth="1"/>
    <col min="13" max="16384" width="8.83203125" style="1"/>
  </cols>
  <sheetData>
    <row r="1" spans="1:12">
      <c r="A1" s="4" t="s">
        <v>14</v>
      </c>
      <c r="C1" s="2"/>
      <c r="D1" s="2"/>
      <c r="E1" s="16"/>
      <c r="F1" s="16"/>
    </row>
    <row r="2" spans="1:12">
      <c r="A2" s="4" t="s">
        <v>50</v>
      </c>
      <c r="B2" s="1">
        <f>'2. Project'!B2</f>
        <v>0</v>
      </c>
      <c r="C2" s="2"/>
      <c r="D2" s="2"/>
      <c r="E2" s="16"/>
      <c r="F2" s="16"/>
    </row>
    <row r="3" spans="1:12">
      <c r="A3" s="5" t="s">
        <v>51</v>
      </c>
      <c r="C3" s="2"/>
      <c r="D3" s="2"/>
      <c r="E3" s="16"/>
      <c r="F3" s="16"/>
    </row>
    <row r="4" spans="1:12">
      <c r="B4" s="5"/>
      <c r="C4" s="2"/>
      <c r="D4" s="2"/>
      <c r="E4" s="16"/>
      <c r="F4" s="16"/>
      <c r="H4" s="512" t="s">
        <v>234</v>
      </c>
      <c r="I4" s="512"/>
      <c r="J4" s="512"/>
      <c r="K4" s="512"/>
    </row>
    <row r="5" spans="1:12" ht="16" thickBot="1">
      <c r="A5" s="513" t="s">
        <v>396</v>
      </c>
      <c r="B5" s="514"/>
      <c r="C5" s="295"/>
      <c r="D5" s="295"/>
      <c r="E5" s="295"/>
      <c r="F5" s="295"/>
      <c r="H5" s="511" t="s">
        <v>235</v>
      </c>
      <c r="I5" s="511"/>
      <c r="J5" s="511"/>
      <c r="K5" s="511"/>
    </row>
    <row r="6" spans="1:12" s="21" customFormat="1" ht="48">
      <c r="A6" s="157" t="s">
        <v>122</v>
      </c>
      <c r="B6" s="157" t="s">
        <v>231</v>
      </c>
      <c r="C6" s="25" t="s">
        <v>130</v>
      </c>
      <c r="D6" s="25" t="s">
        <v>233</v>
      </c>
      <c r="E6" s="26" t="s">
        <v>32</v>
      </c>
      <c r="F6" s="26" t="s">
        <v>71</v>
      </c>
      <c r="G6" s="76" t="s">
        <v>242</v>
      </c>
      <c r="H6" s="77" t="s">
        <v>66</v>
      </c>
      <c r="I6" s="78" t="s">
        <v>67</v>
      </c>
      <c r="J6" s="78" t="s">
        <v>68</v>
      </c>
      <c r="K6" s="79" t="s">
        <v>69</v>
      </c>
      <c r="L6" s="299" t="s">
        <v>359</v>
      </c>
    </row>
    <row r="7" spans="1:12" s="21" customFormat="1" ht="24">
      <c r="A7" s="174" t="s">
        <v>264</v>
      </c>
      <c r="B7" s="109">
        <f>'2. Project'!B14</f>
        <v>0</v>
      </c>
      <c r="C7" s="96"/>
      <c r="D7" s="96"/>
      <c r="E7" s="97"/>
      <c r="F7" s="97"/>
      <c r="G7" s="98"/>
      <c r="H7" s="99"/>
      <c r="I7" s="100"/>
      <c r="J7" s="100"/>
      <c r="K7" s="101"/>
      <c r="L7" s="301"/>
    </row>
    <row r="8" spans="1:12">
      <c r="A8" s="113" t="s">
        <v>99</v>
      </c>
      <c r="B8" s="115">
        <f>'2. Project'!C14</f>
        <v>0</v>
      </c>
      <c r="C8" s="102"/>
      <c r="D8" s="102"/>
      <c r="E8" s="103"/>
      <c r="F8" s="104"/>
      <c r="G8" s="105"/>
      <c r="H8" s="106"/>
      <c r="I8" s="107"/>
      <c r="J8" s="107"/>
      <c r="K8" s="108"/>
      <c r="L8" s="301"/>
    </row>
    <row r="9" spans="1:12">
      <c r="A9" s="112" t="str">
        <f>'3. Activity Plan'!B56</f>
        <v>Activity 3.1.1</v>
      </c>
      <c r="B9" s="158">
        <f>'3. Activity Plan'!C56</f>
        <v>0</v>
      </c>
      <c r="C9" s="9"/>
      <c r="D9" s="9"/>
      <c r="E9" s="226"/>
      <c r="F9" s="352">
        <f t="shared" ref="F9:F11" si="0">E9*D9*C9</f>
        <v>0</v>
      </c>
      <c r="G9" s="227"/>
      <c r="H9" s="183"/>
      <c r="I9" s="184"/>
      <c r="J9" s="184"/>
      <c r="K9" s="185"/>
      <c r="L9" s="301">
        <f>F9-H9-I9-J9-K9</f>
        <v>0</v>
      </c>
    </row>
    <row r="10" spans="1:12">
      <c r="A10" s="112" t="str">
        <f>'3. Activity Plan'!B57</f>
        <v>Activity 3.1.2</v>
      </c>
      <c r="B10" s="158">
        <f>'3. Activity Plan'!C57</f>
        <v>0</v>
      </c>
      <c r="C10" s="9"/>
      <c r="D10" s="9"/>
      <c r="E10" s="226"/>
      <c r="F10" s="352">
        <f t="shared" si="0"/>
        <v>0</v>
      </c>
      <c r="G10" s="227"/>
      <c r="H10" s="183"/>
      <c r="I10" s="184"/>
      <c r="J10" s="184"/>
      <c r="K10" s="185"/>
      <c r="L10" s="301">
        <f t="shared" ref="L10:L11" si="1">F10-H10-I10-J10-K10</f>
        <v>0</v>
      </c>
    </row>
    <row r="11" spans="1:12">
      <c r="A11" s="112" t="str">
        <f>'3. Activity Plan'!B58</f>
        <v>Activity 3.1.3</v>
      </c>
      <c r="B11" s="158">
        <f>'3. Activity Plan'!C58</f>
        <v>0</v>
      </c>
      <c r="C11" s="9"/>
      <c r="D11" s="9"/>
      <c r="E11" s="226"/>
      <c r="F11" s="352">
        <f t="shared" si="0"/>
        <v>0</v>
      </c>
      <c r="G11" s="227"/>
      <c r="H11" s="183"/>
      <c r="I11" s="184"/>
      <c r="J11" s="184"/>
      <c r="K11" s="185"/>
      <c r="L11" s="301">
        <f t="shared" si="1"/>
        <v>0</v>
      </c>
    </row>
    <row r="12" spans="1:12" ht="16">
      <c r="A12" s="112"/>
      <c r="B12" s="110" t="s">
        <v>125</v>
      </c>
      <c r="C12" s="228"/>
      <c r="D12" s="229"/>
      <c r="E12" s="230"/>
      <c r="F12" s="231">
        <f>SUM(F9:F11)</f>
        <v>0</v>
      </c>
      <c r="G12" s="232"/>
      <c r="H12" s="187">
        <f>SUM(H9:H11)</f>
        <v>0</v>
      </c>
      <c r="I12" s="187">
        <f>SUM(I9:I11)</f>
        <v>0</v>
      </c>
      <c r="J12" s="187">
        <f>SUM(J9:J11)</f>
        <v>0</v>
      </c>
      <c r="K12" s="187">
        <f>SUM(K9:K11)</f>
        <v>0</v>
      </c>
      <c r="L12" s="302">
        <f>SUM(L9:L11)</f>
        <v>0</v>
      </c>
    </row>
    <row r="13" spans="1:12" s="6" customFormat="1">
      <c r="A13" s="12"/>
      <c r="B13" s="111"/>
      <c r="C13" s="233"/>
      <c r="D13" s="234"/>
      <c r="E13" s="235"/>
      <c r="F13" s="236"/>
      <c r="G13" s="237"/>
      <c r="H13" s="188"/>
      <c r="I13" s="189"/>
      <c r="J13" s="189"/>
      <c r="K13" s="190"/>
      <c r="L13" s="301"/>
    </row>
    <row r="14" spans="1:12">
      <c r="A14" s="113" t="s">
        <v>265</v>
      </c>
      <c r="B14" s="115">
        <f>'2. Project'!D14</f>
        <v>0</v>
      </c>
      <c r="C14" s="238"/>
      <c r="D14" s="238"/>
      <c r="E14" s="239"/>
      <c r="F14" s="353"/>
      <c r="G14" s="240"/>
      <c r="H14" s="191"/>
      <c r="I14" s="192"/>
      <c r="J14" s="192"/>
      <c r="K14" s="193"/>
      <c r="L14" s="301"/>
    </row>
    <row r="15" spans="1:12">
      <c r="A15" s="112" t="str">
        <f>'3. Activity Plan'!B61</f>
        <v>Activity 3.2.1</v>
      </c>
      <c r="B15" s="158">
        <f>'3. Activity Plan'!C61</f>
        <v>0</v>
      </c>
      <c r="C15" s="9"/>
      <c r="D15" s="9"/>
      <c r="E15" s="226"/>
      <c r="F15" s="352">
        <f t="shared" ref="F15:F17" si="2">E15*D15*C15</f>
        <v>0</v>
      </c>
      <c r="G15" s="227"/>
      <c r="H15" s="183"/>
      <c r="I15" s="184"/>
      <c r="J15" s="184"/>
      <c r="K15" s="185"/>
      <c r="L15" s="301">
        <f t="shared" ref="L15:L17" si="3">F15-H15-I15-J15-K15</f>
        <v>0</v>
      </c>
    </row>
    <row r="16" spans="1:12">
      <c r="A16" s="112" t="str">
        <f>'3. Activity Plan'!B62</f>
        <v>Activity 3.2.2</v>
      </c>
      <c r="B16" s="158">
        <f>'3. Activity Plan'!C62</f>
        <v>0</v>
      </c>
      <c r="C16" s="9"/>
      <c r="D16" s="9"/>
      <c r="E16" s="226"/>
      <c r="F16" s="352">
        <f t="shared" si="2"/>
        <v>0</v>
      </c>
      <c r="G16" s="227"/>
      <c r="H16" s="183"/>
      <c r="I16" s="184"/>
      <c r="J16" s="184"/>
      <c r="K16" s="185"/>
      <c r="L16" s="301">
        <f t="shared" si="3"/>
        <v>0</v>
      </c>
    </row>
    <row r="17" spans="1:12">
      <c r="A17" s="112" t="str">
        <f>'3. Activity Plan'!B63</f>
        <v>Activity 3.2.3</v>
      </c>
      <c r="B17" s="158">
        <f>'3. Activity Plan'!C63</f>
        <v>0</v>
      </c>
      <c r="C17" s="9"/>
      <c r="D17" s="9"/>
      <c r="E17" s="226"/>
      <c r="F17" s="352">
        <f t="shared" si="2"/>
        <v>0</v>
      </c>
      <c r="G17" s="227"/>
      <c r="H17" s="183"/>
      <c r="I17" s="184"/>
      <c r="J17" s="184"/>
      <c r="K17" s="185"/>
      <c r="L17" s="301">
        <f t="shared" si="3"/>
        <v>0</v>
      </c>
    </row>
    <row r="18" spans="1:12" ht="16">
      <c r="A18" s="112"/>
      <c r="B18" s="110" t="s">
        <v>128</v>
      </c>
      <c r="C18" s="228"/>
      <c r="D18" s="229"/>
      <c r="E18" s="230"/>
      <c r="F18" s="231">
        <f>SUM(F15:F17)</f>
        <v>0</v>
      </c>
      <c r="G18" s="232"/>
      <c r="H18" s="187">
        <f>SUM(H15:H17)</f>
        <v>0</v>
      </c>
      <c r="I18" s="187">
        <f>SUM(I15:I17)</f>
        <v>0</v>
      </c>
      <c r="J18" s="187">
        <f>SUM(J15:J17)</f>
        <v>0</v>
      </c>
      <c r="K18" s="187">
        <f>SUM(K15:K17)</f>
        <v>0</v>
      </c>
      <c r="L18" s="302">
        <f>SUM(L15:L17)</f>
        <v>0</v>
      </c>
    </row>
    <row r="19" spans="1:12" s="6" customFormat="1">
      <c r="A19" s="12"/>
      <c r="B19" s="111"/>
      <c r="C19" s="233"/>
      <c r="D19" s="234"/>
      <c r="E19" s="235"/>
      <c r="F19" s="236"/>
      <c r="G19" s="237"/>
      <c r="H19" s="188"/>
      <c r="I19" s="189"/>
      <c r="J19" s="189"/>
      <c r="K19" s="190"/>
      <c r="L19" s="301"/>
    </row>
    <row r="20" spans="1:12">
      <c r="A20" s="113" t="s">
        <v>106</v>
      </c>
      <c r="B20" s="115">
        <f>'2. Project'!E14</f>
        <v>0</v>
      </c>
      <c r="C20" s="238"/>
      <c r="D20" s="238"/>
      <c r="E20" s="239"/>
      <c r="F20" s="353"/>
      <c r="G20" s="240"/>
      <c r="H20" s="191"/>
      <c r="I20" s="192"/>
      <c r="J20" s="192"/>
      <c r="K20" s="193"/>
      <c r="L20" s="301"/>
    </row>
    <row r="21" spans="1:12">
      <c r="A21" s="112" t="str">
        <f>'3. Activity Plan'!B66</f>
        <v>Activity 3.3.1</v>
      </c>
      <c r="B21" s="158">
        <f>'3. Activity Plan'!C66</f>
        <v>0</v>
      </c>
      <c r="C21" s="9"/>
      <c r="D21" s="9"/>
      <c r="E21" s="226"/>
      <c r="F21" s="352">
        <f t="shared" ref="F21:F23" si="4">E21*D21*C21</f>
        <v>0</v>
      </c>
      <c r="G21" s="227"/>
      <c r="H21" s="183"/>
      <c r="I21" s="184"/>
      <c r="J21" s="184"/>
      <c r="K21" s="185"/>
      <c r="L21" s="301">
        <f t="shared" ref="L21:L23" si="5">F21-H21-I21-J21-K21</f>
        <v>0</v>
      </c>
    </row>
    <row r="22" spans="1:12">
      <c r="A22" s="112" t="str">
        <f>'3. Activity Plan'!B67</f>
        <v>Activity 3.3.2</v>
      </c>
      <c r="B22" s="158">
        <f>'3. Activity Plan'!C67</f>
        <v>0</v>
      </c>
      <c r="C22" s="9"/>
      <c r="D22" s="9"/>
      <c r="E22" s="226"/>
      <c r="F22" s="352">
        <f t="shared" si="4"/>
        <v>0</v>
      </c>
      <c r="G22" s="227"/>
      <c r="H22" s="183"/>
      <c r="I22" s="184"/>
      <c r="J22" s="184"/>
      <c r="K22" s="185"/>
      <c r="L22" s="301">
        <f t="shared" si="5"/>
        <v>0</v>
      </c>
    </row>
    <row r="23" spans="1:12">
      <c r="A23" s="112" t="str">
        <f>'3. Activity Plan'!B68</f>
        <v>Activity 3.3.3</v>
      </c>
      <c r="B23" s="158">
        <f>'3. Activity Plan'!C68</f>
        <v>0</v>
      </c>
      <c r="C23" s="9"/>
      <c r="D23" s="9"/>
      <c r="E23" s="226"/>
      <c r="F23" s="352">
        <f t="shared" si="4"/>
        <v>0</v>
      </c>
      <c r="G23" s="227"/>
      <c r="H23" s="183"/>
      <c r="I23" s="184"/>
      <c r="J23" s="184"/>
      <c r="K23" s="185"/>
      <c r="L23" s="301">
        <f t="shared" si="5"/>
        <v>0</v>
      </c>
    </row>
    <row r="24" spans="1:12" ht="16">
      <c r="A24" s="112"/>
      <c r="B24" s="110" t="s">
        <v>352</v>
      </c>
      <c r="C24" s="228"/>
      <c r="D24" s="229"/>
      <c r="E24" s="230"/>
      <c r="F24" s="231">
        <f>SUM(F21:F23)</f>
        <v>0</v>
      </c>
      <c r="G24" s="232"/>
      <c r="H24" s="187">
        <f>SUM(H21:H23)</f>
        <v>0</v>
      </c>
      <c r="I24" s="187">
        <f>SUM(I21:I23)</f>
        <v>0</v>
      </c>
      <c r="J24" s="187">
        <f>SUM(J21:J23)</f>
        <v>0</v>
      </c>
      <c r="K24" s="187">
        <f>SUM(K21:K23)</f>
        <v>0</v>
      </c>
      <c r="L24" s="302">
        <f>SUM(L21:L23)</f>
        <v>0</v>
      </c>
    </row>
    <row r="25" spans="1:12" s="6" customFormat="1">
      <c r="A25" s="12"/>
      <c r="B25" s="111"/>
      <c r="C25" s="233"/>
      <c r="D25" s="234"/>
      <c r="E25" s="235"/>
      <c r="F25" s="236"/>
      <c r="G25" s="237"/>
      <c r="H25" s="188"/>
      <c r="I25" s="189"/>
      <c r="J25" s="189"/>
      <c r="K25" s="190"/>
      <c r="L25" s="301"/>
    </row>
    <row r="26" spans="1:12">
      <c r="A26" s="113" t="s">
        <v>266</v>
      </c>
      <c r="B26" s="115">
        <f>'2. Project'!F14</f>
        <v>0</v>
      </c>
      <c r="C26" s="238"/>
      <c r="D26" s="238"/>
      <c r="E26" s="239"/>
      <c r="F26" s="353"/>
      <c r="G26" s="240"/>
      <c r="H26" s="191"/>
      <c r="I26" s="192"/>
      <c r="J26" s="192"/>
      <c r="K26" s="193"/>
      <c r="L26" s="301"/>
    </row>
    <row r="27" spans="1:12">
      <c r="A27" s="112" t="str">
        <f>'3. Activity Plan'!B71</f>
        <v>Activity 3.4.1</v>
      </c>
      <c r="B27" s="158">
        <f>'3. Activity Plan'!C71</f>
        <v>0</v>
      </c>
      <c r="C27" s="9"/>
      <c r="D27" s="9"/>
      <c r="E27" s="226"/>
      <c r="F27" s="352">
        <f t="shared" ref="F27:F29" si="6">E27*D27*C27</f>
        <v>0</v>
      </c>
      <c r="G27" s="227"/>
      <c r="H27" s="183"/>
      <c r="I27" s="184"/>
      <c r="J27" s="184"/>
      <c r="K27" s="185"/>
      <c r="L27" s="301">
        <f t="shared" ref="L27:L29" si="7">F27-H27-I27-J27-K27</f>
        <v>0</v>
      </c>
    </row>
    <row r="28" spans="1:12">
      <c r="A28" s="112" t="str">
        <f>'3. Activity Plan'!B72</f>
        <v>Activity 3.4.2</v>
      </c>
      <c r="B28" s="158">
        <f>'3. Activity Plan'!C72</f>
        <v>0</v>
      </c>
      <c r="C28" s="9"/>
      <c r="D28" s="9"/>
      <c r="E28" s="226"/>
      <c r="F28" s="352">
        <f t="shared" si="6"/>
        <v>0</v>
      </c>
      <c r="G28" s="227"/>
      <c r="H28" s="183"/>
      <c r="I28" s="184"/>
      <c r="J28" s="184"/>
      <c r="K28" s="185"/>
      <c r="L28" s="301">
        <f t="shared" si="7"/>
        <v>0</v>
      </c>
    </row>
    <row r="29" spans="1:12">
      <c r="A29" s="112" t="str">
        <f>'3. Activity Plan'!B73</f>
        <v>Activity 3.4.3</v>
      </c>
      <c r="B29" s="158">
        <f>'3. Activity Plan'!C73</f>
        <v>0</v>
      </c>
      <c r="C29" s="9"/>
      <c r="D29" s="9"/>
      <c r="E29" s="226"/>
      <c r="F29" s="352">
        <f t="shared" si="6"/>
        <v>0</v>
      </c>
      <c r="G29" s="227"/>
      <c r="H29" s="183"/>
      <c r="I29" s="184"/>
      <c r="J29" s="184"/>
      <c r="K29" s="185"/>
      <c r="L29" s="301">
        <f t="shared" si="7"/>
        <v>0</v>
      </c>
    </row>
    <row r="30" spans="1:12" ht="16">
      <c r="A30" s="112"/>
      <c r="B30" s="110" t="s">
        <v>353</v>
      </c>
      <c r="C30" s="228"/>
      <c r="D30" s="229"/>
      <c r="E30" s="230"/>
      <c r="F30" s="231">
        <f>SUM(F27:F29)</f>
        <v>0</v>
      </c>
      <c r="G30" s="232"/>
      <c r="H30" s="187">
        <f>SUM(H27:H29)</f>
        <v>0</v>
      </c>
      <c r="I30" s="187">
        <f>SUM(I27:I29)</f>
        <v>0</v>
      </c>
      <c r="J30" s="187">
        <f>SUM(J27:J29)</f>
        <v>0</v>
      </c>
      <c r="K30" s="187">
        <f>SUM(K27:K29)</f>
        <v>0</v>
      </c>
      <c r="L30" s="302">
        <f>SUM(L27:L29)</f>
        <v>0</v>
      </c>
    </row>
    <row r="31" spans="1:12" s="6" customFormat="1">
      <c r="A31" s="12"/>
      <c r="B31" s="111"/>
      <c r="C31" s="233"/>
      <c r="D31" s="234"/>
      <c r="E31" s="235"/>
      <c r="F31" s="236"/>
      <c r="G31" s="237"/>
      <c r="H31" s="188"/>
      <c r="I31" s="189"/>
      <c r="J31" s="189"/>
      <c r="K31" s="190"/>
      <c r="L31" s="301"/>
    </row>
    <row r="32" spans="1:12">
      <c r="A32" s="113" t="s">
        <v>267</v>
      </c>
      <c r="B32" s="115">
        <f>'2. Project'!G14</f>
        <v>0</v>
      </c>
      <c r="C32" s="238"/>
      <c r="D32" s="238"/>
      <c r="E32" s="239"/>
      <c r="F32" s="353"/>
      <c r="G32" s="240"/>
      <c r="H32" s="191"/>
      <c r="I32" s="192"/>
      <c r="J32" s="192"/>
      <c r="K32" s="193"/>
      <c r="L32" s="301"/>
    </row>
    <row r="33" spans="1:12">
      <c r="A33" s="112" t="str">
        <f>'3. Activity Plan'!B76</f>
        <v>Activity 3.5.1</v>
      </c>
      <c r="B33" s="158">
        <f>'3. Activity Plan'!C76</f>
        <v>0</v>
      </c>
      <c r="C33" s="9"/>
      <c r="D33" s="9"/>
      <c r="E33" s="226"/>
      <c r="F33" s="352">
        <f t="shared" ref="F33:F35" si="8">E33*D33*C33</f>
        <v>0</v>
      </c>
      <c r="G33" s="227"/>
      <c r="H33" s="183"/>
      <c r="I33" s="184"/>
      <c r="J33" s="184"/>
      <c r="K33" s="185"/>
      <c r="L33" s="301">
        <f t="shared" ref="L33:L35" si="9">F33-H33-I33-J33-K33</f>
        <v>0</v>
      </c>
    </row>
    <row r="34" spans="1:12">
      <c r="A34" s="112" t="str">
        <f>'3. Activity Plan'!B77</f>
        <v>Activity 3.5.2</v>
      </c>
      <c r="B34" s="158">
        <f>'3. Activity Plan'!C77</f>
        <v>0</v>
      </c>
      <c r="C34" s="9"/>
      <c r="D34" s="9"/>
      <c r="E34" s="226"/>
      <c r="F34" s="352">
        <f t="shared" si="8"/>
        <v>0</v>
      </c>
      <c r="G34" s="227"/>
      <c r="H34" s="183"/>
      <c r="I34" s="184"/>
      <c r="J34" s="184"/>
      <c r="K34" s="185"/>
      <c r="L34" s="301">
        <f t="shared" si="9"/>
        <v>0</v>
      </c>
    </row>
    <row r="35" spans="1:12">
      <c r="A35" s="112" t="str">
        <f>'3. Activity Plan'!B78</f>
        <v>Activity 3.5.3</v>
      </c>
      <c r="B35" s="158">
        <f>'3. Activity Plan'!C78</f>
        <v>0</v>
      </c>
      <c r="C35" s="9"/>
      <c r="D35" s="9"/>
      <c r="E35" s="226"/>
      <c r="F35" s="352">
        <f t="shared" si="8"/>
        <v>0</v>
      </c>
      <c r="G35" s="227"/>
      <c r="H35" s="183"/>
      <c r="I35" s="184"/>
      <c r="J35" s="184"/>
      <c r="K35" s="185"/>
      <c r="L35" s="301">
        <f t="shared" si="9"/>
        <v>0</v>
      </c>
    </row>
    <row r="36" spans="1:12" ht="16">
      <c r="A36" s="112"/>
      <c r="B36" s="110" t="s">
        <v>354</v>
      </c>
      <c r="C36" s="228"/>
      <c r="D36" s="229"/>
      <c r="E36" s="230"/>
      <c r="F36" s="231">
        <f>SUM(F33:F35)</f>
        <v>0</v>
      </c>
      <c r="G36" s="232"/>
      <c r="H36" s="187">
        <f>SUM(H33:H35)</f>
        <v>0</v>
      </c>
      <c r="I36" s="187">
        <f>SUM(I33:I35)</f>
        <v>0</v>
      </c>
      <c r="J36" s="187">
        <f>SUM(J33:J35)</f>
        <v>0</v>
      </c>
      <c r="K36" s="187">
        <f>SUM(K33:K35)</f>
        <v>0</v>
      </c>
      <c r="L36" s="302">
        <f>SUM(L33:L35)</f>
        <v>0</v>
      </c>
    </row>
    <row r="37" spans="1:12" s="6" customFormat="1">
      <c r="A37" s="12"/>
      <c r="B37" s="111"/>
      <c r="C37" s="233"/>
      <c r="D37" s="234"/>
      <c r="E37" s="235"/>
      <c r="F37" s="236"/>
      <c r="G37" s="237"/>
      <c r="H37" s="188"/>
      <c r="I37" s="189"/>
      <c r="J37" s="189"/>
      <c r="K37" s="190"/>
      <c r="L37" s="1"/>
    </row>
    <row r="38" spans="1:12">
      <c r="A38" s="160" t="s">
        <v>268</v>
      </c>
      <c r="B38" s="160"/>
      <c r="C38" s="241"/>
      <c r="D38" s="241"/>
      <c r="E38" s="242"/>
      <c r="F38" s="354">
        <f>F12+F18+F24+F30+F36</f>
        <v>0</v>
      </c>
      <c r="G38" s="243"/>
      <c r="H38" s="354">
        <f>H12+H18+H24+H30+H36</f>
        <v>0</v>
      </c>
      <c r="I38" s="354">
        <f>I12+I18+I24+I30+I36</f>
        <v>0</v>
      </c>
      <c r="J38" s="354">
        <f>J12+J18+J24+J30+J36</f>
        <v>0</v>
      </c>
      <c r="K38" s="354">
        <f>K12+K18+K24+K30+K36</f>
        <v>0</v>
      </c>
      <c r="L38" s="344">
        <f>L12+L18+L24+L30+L36</f>
        <v>0</v>
      </c>
    </row>
  </sheetData>
  <sheetProtection algorithmName="SHA-512" hashValue="3LyEaqfV1BrYkDF9YtjKbLf7WIOlI2Fd8aShCwSn39fPcRIjIEHPZsJv+rM9yPprfvsTrZuLG3zTgIp8NS9QMA==" saltValue="anYFNpnFfBMpgZW9Ah0RTQ==" spinCount="100000" sheet="1" insertRows="0"/>
  <mergeCells count="3">
    <mergeCell ref="H4:K4"/>
    <mergeCell ref="H5:K5"/>
    <mergeCell ref="A5:B5"/>
  </mergeCells>
  <pageMargins left="0.75" right="0.75" top="1" bottom="1" header="0.5" footer="0.5"/>
  <pageSetup scale="48" orientation="landscape"/>
  <headerFooter>
    <oddFooter>&amp;L&amp;Z&amp;F&amp;C&amp;D&amp;R&amp;A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696D-BF5A-DD44-ACA1-28D7C3EBBF07}">
  <sheetPr>
    <pageSetUpPr fitToPage="1"/>
  </sheetPr>
  <dimension ref="A1:L38"/>
  <sheetViews>
    <sheetView zoomScaleNormal="10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A6" sqref="A6"/>
    </sheetView>
  </sheetViews>
  <sheetFormatPr baseColWidth="10" defaultColWidth="8.83203125" defaultRowHeight="15"/>
  <cols>
    <col min="1" max="1" width="18.1640625" style="1" customWidth="1"/>
    <col min="2" max="2" width="41.5" style="1" bestFit="1" customWidth="1"/>
    <col min="3" max="4" width="9.1640625" style="22" customWidth="1"/>
    <col min="5" max="5" width="12.1640625" style="23" bestFit="1" customWidth="1"/>
    <col min="6" max="6" width="12.1640625" style="341" customWidth="1"/>
    <col min="7" max="7" width="35.33203125" style="1" customWidth="1"/>
    <col min="8" max="12" width="10.83203125" style="1" customWidth="1"/>
    <col min="13" max="16384" width="8.83203125" style="1"/>
  </cols>
  <sheetData>
    <row r="1" spans="1:12">
      <c r="A1" s="4" t="s">
        <v>14</v>
      </c>
      <c r="C1" s="2"/>
      <c r="D1" s="2"/>
      <c r="E1" s="16"/>
      <c r="F1" s="356"/>
    </row>
    <row r="2" spans="1:12">
      <c r="A2" s="4" t="s">
        <v>50</v>
      </c>
      <c r="B2" s="1">
        <f>'2. Project'!B2</f>
        <v>0</v>
      </c>
      <c r="C2" s="2"/>
      <c r="D2" s="2"/>
      <c r="E2" s="16"/>
      <c r="F2" s="356"/>
    </row>
    <row r="3" spans="1:12">
      <c r="A3" s="5" t="s">
        <v>51</v>
      </c>
      <c r="C3" s="2"/>
      <c r="D3" s="2"/>
      <c r="E3" s="16"/>
      <c r="F3" s="356"/>
    </row>
    <row r="4" spans="1:12">
      <c r="B4" s="5"/>
      <c r="C4" s="2"/>
      <c r="D4" s="2"/>
      <c r="E4" s="16"/>
      <c r="F4" s="356"/>
      <c r="H4" s="512" t="s">
        <v>234</v>
      </c>
      <c r="I4" s="512"/>
      <c r="J4" s="512"/>
      <c r="K4" s="512"/>
    </row>
    <row r="5" spans="1:12" ht="16" thickBot="1">
      <c r="A5" s="513" t="s">
        <v>396</v>
      </c>
      <c r="B5" s="514"/>
      <c r="C5" s="295"/>
      <c r="D5" s="295"/>
      <c r="E5" s="295"/>
      <c r="F5" s="295"/>
      <c r="H5" s="511" t="s">
        <v>235</v>
      </c>
      <c r="I5" s="511"/>
      <c r="J5" s="511"/>
      <c r="K5" s="511"/>
    </row>
    <row r="6" spans="1:12" s="21" customFormat="1" ht="48">
      <c r="A6" s="157" t="s">
        <v>122</v>
      </c>
      <c r="B6" s="157" t="s">
        <v>231</v>
      </c>
      <c r="C6" s="25" t="s">
        <v>130</v>
      </c>
      <c r="D6" s="25" t="s">
        <v>233</v>
      </c>
      <c r="E6" s="26" t="s">
        <v>32</v>
      </c>
      <c r="F6" s="26" t="s">
        <v>71</v>
      </c>
      <c r="G6" s="76" t="s">
        <v>242</v>
      </c>
      <c r="H6" s="77" t="s">
        <v>66</v>
      </c>
      <c r="I6" s="78" t="s">
        <v>67</v>
      </c>
      <c r="J6" s="78" t="s">
        <v>68</v>
      </c>
      <c r="K6" s="79" t="s">
        <v>69</v>
      </c>
      <c r="L6" s="342" t="s">
        <v>359</v>
      </c>
    </row>
    <row r="7" spans="1:12" s="21" customFormat="1" ht="24">
      <c r="A7" s="174" t="s">
        <v>269</v>
      </c>
      <c r="B7" s="109">
        <f>'2. Project'!B15</f>
        <v>0</v>
      </c>
      <c r="C7" s="96"/>
      <c r="D7" s="96"/>
      <c r="E7" s="97"/>
      <c r="F7" s="97"/>
      <c r="G7" s="98"/>
      <c r="H7" s="99"/>
      <c r="I7" s="100"/>
      <c r="J7" s="100"/>
      <c r="K7" s="101"/>
      <c r="L7" s="301"/>
    </row>
    <row r="8" spans="1:12">
      <c r="A8" s="113" t="s">
        <v>110</v>
      </c>
      <c r="B8" s="115">
        <f>'2. Project'!C15</f>
        <v>0</v>
      </c>
      <c r="C8" s="102"/>
      <c r="D8" s="102"/>
      <c r="E8" s="103"/>
      <c r="F8" s="357"/>
      <c r="G8" s="105"/>
      <c r="H8" s="106"/>
      <c r="I8" s="107"/>
      <c r="J8" s="107"/>
      <c r="K8" s="108"/>
      <c r="L8" s="301"/>
    </row>
    <row r="9" spans="1:12">
      <c r="A9" s="112" t="str">
        <f>'3. Activity Plan'!B81</f>
        <v>Activity 4.1.1</v>
      </c>
      <c r="B9" s="158">
        <f>'3. Activity Plan'!C81</f>
        <v>0</v>
      </c>
      <c r="C9" s="9"/>
      <c r="D9" s="9"/>
      <c r="E9" s="226"/>
      <c r="F9" s="352">
        <f t="shared" ref="F9:F11" si="0">E9*D9*C9</f>
        <v>0</v>
      </c>
      <c r="G9" s="227"/>
      <c r="H9" s="183"/>
      <c r="I9" s="184"/>
      <c r="J9" s="184"/>
      <c r="K9" s="185"/>
      <c r="L9" s="301">
        <f>F9-H9-I9-J9-K9</f>
        <v>0</v>
      </c>
    </row>
    <row r="10" spans="1:12">
      <c r="A10" s="112" t="str">
        <f>'3. Activity Plan'!B82</f>
        <v>Activity 4.1.2</v>
      </c>
      <c r="B10" s="158">
        <f>'3. Activity Plan'!C82</f>
        <v>0</v>
      </c>
      <c r="C10" s="9"/>
      <c r="D10" s="9"/>
      <c r="E10" s="226"/>
      <c r="F10" s="352">
        <f t="shared" si="0"/>
        <v>0</v>
      </c>
      <c r="G10" s="227"/>
      <c r="H10" s="183"/>
      <c r="I10" s="184"/>
      <c r="J10" s="184"/>
      <c r="K10" s="185"/>
      <c r="L10" s="301">
        <f t="shared" ref="L10:L11" si="1">F10-H10-I10-J10-K10</f>
        <v>0</v>
      </c>
    </row>
    <row r="11" spans="1:12">
      <c r="A11" s="112" t="str">
        <f>'3. Activity Plan'!B83</f>
        <v>Activity 4.1.3</v>
      </c>
      <c r="B11" s="158">
        <f>'3. Activity Plan'!C83</f>
        <v>0</v>
      </c>
      <c r="C11" s="9"/>
      <c r="D11" s="9"/>
      <c r="E11" s="226"/>
      <c r="F11" s="352">
        <f t="shared" si="0"/>
        <v>0</v>
      </c>
      <c r="G11" s="227"/>
      <c r="H11" s="183"/>
      <c r="I11" s="184"/>
      <c r="J11" s="184"/>
      <c r="K11" s="185"/>
      <c r="L11" s="301">
        <f t="shared" si="1"/>
        <v>0</v>
      </c>
    </row>
    <row r="12" spans="1:12" ht="16">
      <c r="A12" s="112"/>
      <c r="B12" s="110" t="s">
        <v>273</v>
      </c>
      <c r="C12" s="228"/>
      <c r="D12" s="229"/>
      <c r="E12" s="230"/>
      <c r="F12" s="231">
        <f>SUM(F9:F11)</f>
        <v>0</v>
      </c>
      <c r="G12" s="232"/>
      <c r="H12" s="187">
        <f>SUM(H9:H11)</f>
        <v>0</v>
      </c>
      <c r="I12" s="187">
        <f>SUM(I9:I11)</f>
        <v>0</v>
      </c>
      <c r="J12" s="187">
        <f>SUM(J9:J11)</f>
        <v>0</v>
      </c>
      <c r="K12" s="187">
        <f>SUM(K9:K11)</f>
        <v>0</v>
      </c>
      <c r="L12" s="343">
        <f>SUM(L9:L11)</f>
        <v>0</v>
      </c>
    </row>
    <row r="13" spans="1:12" s="6" customFormat="1">
      <c r="A13" s="12"/>
      <c r="B13" s="111"/>
      <c r="C13" s="233"/>
      <c r="D13" s="234"/>
      <c r="E13" s="235"/>
      <c r="F13" s="236"/>
      <c r="G13" s="237"/>
      <c r="H13" s="188"/>
      <c r="I13" s="189"/>
      <c r="J13" s="189"/>
      <c r="K13" s="190"/>
      <c r="L13" s="301"/>
    </row>
    <row r="14" spans="1:12">
      <c r="A14" s="113" t="s">
        <v>270</v>
      </c>
      <c r="B14" s="115">
        <f>'2. Project'!D15</f>
        <v>0</v>
      </c>
      <c r="C14" s="238"/>
      <c r="D14" s="238"/>
      <c r="E14" s="239"/>
      <c r="F14" s="353"/>
      <c r="G14" s="240"/>
      <c r="H14" s="191"/>
      <c r="I14" s="192"/>
      <c r="J14" s="192"/>
      <c r="K14" s="193"/>
      <c r="L14" s="301"/>
    </row>
    <row r="15" spans="1:12">
      <c r="A15" s="112" t="str">
        <f>'3. Activity Plan'!B86</f>
        <v>Activity 4.2.1</v>
      </c>
      <c r="B15" s="158">
        <f>'3. Activity Plan'!C86</f>
        <v>0</v>
      </c>
      <c r="C15" s="9"/>
      <c r="D15" s="9"/>
      <c r="E15" s="226"/>
      <c r="F15" s="352">
        <f t="shared" ref="F15:F17" si="2">E15*D15*C15</f>
        <v>0</v>
      </c>
      <c r="G15" s="227"/>
      <c r="H15" s="183"/>
      <c r="I15" s="184"/>
      <c r="J15" s="184"/>
      <c r="K15" s="185"/>
      <c r="L15" s="301">
        <f t="shared" ref="L15:L17" si="3">F15-H15-I15-J15-K15</f>
        <v>0</v>
      </c>
    </row>
    <row r="16" spans="1:12">
      <c r="A16" s="112" t="str">
        <f>'3. Activity Plan'!B87</f>
        <v>Activity 4.2.2</v>
      </c>
      <c r="B16" s="158">
        <f>'3. Activity Plan'!C87</f>
        <v>0</v>
      </c>
      <c r="C16" s="9"/>
      <c r="D16" s="9"/>
      <c r="E16" s="226"/>
      <c r="F16" s="352">
        <f t="shared" si="2"/>
        <v>0</v>
      </c>
      <c r="G16" s="227"/>
      <c r="H16" s="183"/>
      <c r="I16" s="184"/>
      <c r="J16" s="184"/>
      <c r="K16" s="185"/>
      <c r="L16" s="301">
        <f t="shared" si="3"/>
        <v>0</v>
      </c>
    </row>
    <row r="17" spans="1:12">
      <c r="A17" s="112" t="str">
        <f>'3. Activity Plan'!B88</f>
        <v>Activity 4.2.3</v>
      </c>
      <c r="B17" s="158">
        <f>'3. Activity Plan'!C88</f>
        <v>0</v>
      </c>
      <c r="C17" s="9"/>
      <c r="D17" s="9"/>
      <c r="E17" s="226"/>
      <c r="F17" s="352">
        <f t="shared" si="2"/>
        <v>0</v>
      </c>
      <c r="G17" s="227"/>
      <c r="H17" s="183"/>
      <c r="I17" s="184"/>
      <c r="J17" s="184"/>
      <c r="K17" s="185"/>
      <c r="L17" s="301">
        <f t="shared" si="3"/>
        <v>0</v>
      </c>
    </row>
    <row r="18" spans="1:12" ht="16">
      <c r="A18" s="112"/>
      <c r="B18" s="110" t="s">
        <v>274</v>
      </c>
      <c r="C18" s="228"/>
      <c r="D18" s="229"/>
      <c r="E18" s="230"/>
      <c r="F18" s="231">
        <f>SUM(F15:F17)</f>
        <v>0</v>
      </c>
      <c r="G18" s="232"/>
      <c r="H18" s="187">
        <f>SUM(H15:H17)</f>
        <v>0</v>
      </c>
      <c r="I18" s="187">
        <f>SUM(I15:I17)</f>
        <v>0</v>
      </c>
      <c r="J18" s="187">
        <f>SUM(J15:J17)</f>
        <v>0</v>
      </c>
      <c r="K18" s="187">
        <f>SUM(K15:K17)</f>
        <v>0</v>
      </c>
      <c r="L18" s="343">
        <f>SUM(L15:L17)</f>
        <v>0</v>
      </c>
    </row>
    <row r="19" spans="1:12" s="6" customFormat="1">
      <c r="A19" s="12"/>
      <c r="B19" s="111"/>
      <c r="C19" s="233"/>
      <c r="D19" s="234"/>
      <c r="E19" s="235"/>
      <c r="F19" s="236"/>
      <c r="G19" s="237"/>
      <c r="H19" s="188"/>
      <c r="I19" s="189"/>
      <c r="J19" s="189"/>
      <c r="K19" s="190"/>
      <c r="L19" s="301"/>
    </row>
    <row r="20" spans="1:12">
      <c r="A20" s="113" t="s">
        <v>117</v>
      </c>
      <c r="B20" s="115">
        <f>'2. Project'!E15</f>
        <v>0</v>
      </c>
      <c r="C20" s="238"/>
      <c r="D20" s="238"/>
      <c r="E20" s="239"/>
      <c r="F20" s="353"/>
      <c r="G20" s="240"/>
      <c r="H20" s="191"/>
      <c r="I20" s="192"/>
      <c r="J20" s="192"/>
      <c r="K20" s="193"/>
      <c r="L20" s="301"/>
    </row>
    <row r="21" spans="1:12">
      <c r="A21" s="112" t="str">
        <f>'3. Activity Plan'!B91</f>
        <v>Activity 4.3.1</v>
      </c>
      <c r="B21" s="158">
        <f>'3. Activity Plan'!C91</f>
        <v>0</v>
      </c>
      <c r="C21" s="9"/>
      <c r="D21" s="9"/>
      <c r="E21" s="226"/>
      <c r="F21" s="352">
        <f t="shared" ref="F21:F23" si="4">E21*D21*C21</f>
        <v>0</v>
      </c>
      <c r="G21" s="227"/>
      <c r="H21" s="183"/>
      <c r="I21" s="184"/>
      <c r="J21" s="184"/>
      <c r="K21" s="185"/>
      <c r="L21" s="301">
        <f t="shared" ref="L21:L23" si="5">F21-H21-I21-J21-K21</f>
        <v>0</v>
      </c>
    </row>
    <row r="22" spans="1:12">
      <c r="A22" s="112" t="str">
        <f>'3. Activity Plan'!B92</f>
        <v>Activity 4.3.2</v>
      </c>
      <c r="B22" s="158">
        <f>'3. Activity Plan'!C92</f>
        <v>0</v>
      </c>
      <c r="C22" s="9"/>
      <c r="D22" s="9"/>
      <c r="E22" s="226"/>
      <c r="F22" s="352">
        <f t="shared" si="4"/>
        <v>0</v>
      </c>
      <c r="G22" s="227"/>
      <c r="H22" s="183"/>
      <c r="I22" s="184"/>
      <c r="J22" s="184"/>
      <c r="K22" s="185"/>
      <c r="L22" s="301">
        <f t="shared" si="5"/>
        <v>0</v>
      </c>
    </row>
    <row r="23" spans="1:12">
      <c r="A23" s="112" t="str">
        <f>'3. Activity Plan'!B93</f>
        <v>Activity 4.3.3</v>
      </c>
      <c r="B23" s="158">
        <f>'3. Activity Plan'!C93</f>
        <v>0</v>
      </c>
      <c r="C23" s="9"/>
      <c r="D23" s="9"/>
      <c r="E23" s="226"/>
      <c r="F23" s="352">
        <f t="shared" si="4"/>
        <v>0</v>
      </c>
      <c r="G23" s="227"/>
      <c r="H23" s="183"/>
      <c r="I23" s="184"/>
      <c r="J23" s="184"/>
      <c r="K23" s="185"/>
      <c r="L23" s="301">
        <f t="shared" si="5"/>
        <v>0</v>
      </c>
    </row>
    <row r="24" spans="1:12" ht="16">
      <c r="A24" s="112"/>
      <c r="B24" s="110" t="s">
        <v>129</v>
      </c>
      <c r="C24" s="228"/>
      <c r="D24" s="229"/>
      <c r="E24" s="230"/>
      <c r="F24" s="231">
        <f>SUM(F21:F23)</f>
        <v>0</v>
      </c>
      <c r="G24" s="232"/>
      <c r="H24" s="187">
        <f>SUM(H21:H23)</f>
        <v>0</v>
      </c>
      <c r="I24" s="187">
        <f>SUM(I21:I23)</f>
        <v>0</v>
      </c>
      <c r="J24" s="187">
        <f>SUM(J21:J23)</f>
        <v>0</v>
      </c>
      <c r="K24" s="187">
        <f>SUM(K21:K23)</f>
        <v>0</v>
      </c>
      <c r="L24" s="343">
        <f>SUM(L21:L23)</f>
        <v>0</v>
      </c>
    </row>
    <row r="25" spans="1:12" s="6" customFormat="1">
      <c r="A25" s="12"/>
      <c r="B25" s="111"/>
      <c r="C25" s="233"/>
      <c r="D25" s="234"/>
      <c r="E25" s="235"/>
      <c r="F25" s="236"/>
      <c r="G25" s="237"/>
      <c r="H25" s="188"/>
      <c r="I25" s="189"/>
      <c r="J25" s="189"/>
      <c r="K25" s="190"/>
      <c r="L25" s="301"/>
    </row>
    <row r="26" spans="1:12">
      <c r="A26" s="113" t="s">
        <v>271</v>
      </c>
      <c r="B26" s="115">
        <f>'2. Project'!F15</f>
        <v>0</v>
      </c>
      <c r="C26" s="238"/>
      <c r="D26" s="238"/>
      <c r="E26" s="239"/>
      <c r="F26" s="353"/>
      <c r="G26" s="240"/>
      <c r="H26" s="191"/>
      <c r="I26" s="192"/>
      <c r="J26" s="192"/>
      <c r="K26" s="193"/>
      <c r="L26" s="301"/>
    </row>
    <row r="27" spans="1:12">
      <c r="A27" s="112" t="str">
        <f>'3. Activity Plan'!B96</f>
        <v>Activity 4.4.1</v>
      </c>
      <c r="B27" s="158">
        <f>'3. Activity Plan'!C96</f>
        <v>0</v>
      </c>
      <c r="C27" s="9"/>
      <c r="D27" s="9"/>
      <c r="E27" s="226"/>
      <c r="F27" s="352">
        <f t="shared" ref="F27:F29" si="6">E27*D27*C27</f>
        <v>0</v>
      </c>
      <c r="G27" s="227"/>
      <c r="H27" s="183"/>
      <c r="I27" s="184"/>
      <c r="J27" s="184"/>
      <c r="K27" s="185"/>
      <c r="L27" s="301">
        <f t="shared" ref="L27:L29" si="7">F27-H27-I27-J27-K27</f>
        <v>0</v>
      </c>
    </row>
    <row r="28" spans="1:12">
      <c r="A28" s="112" t="str">
        <f>'3. Activity Plan'!B97</f>
        <v>Activity 4.4.2</v>
      </c>
      <c r="B28" s="158">
        <f>'3. Activity Plan'!C97</f>
        <v>0</v>
      </c>
      <c r="C28" s="9"/>
      <c r="D28" s="9"/>
      <c r="E28" s="226"/>
      <c r="F28" s="352">
        <f t="shared" si="6"/>
        <v>0</v>
      </c>
      <c r="G28" s="227"/>
      <c r="H28" s="183"/>
      <c r="I28" s="184"/>
      <c r="J28" s="184"/>
      <c r="K28" s="185"/>
      <c r="L28" s="301">
        <f t="shared" si="7"/>
        <v>0</v>
      </c>
    </row>
    <row r="29" spans="1:12">
      <c r="A29" s="112" t="str">
        <f>'3. Activity Plan'!B98</f>
        <v>Activity 4.4.3</v>
      </c>
      <c r="B29" s="158">
        <f>'3. Activity Plan'!C98</f>
        <v>0</v>
      </c>
      <c r="C29" s="9"/>
      <c r="D29" s="9"/>
      <c r="E29" s="226"/>
      <c r="F29" s="352">
        <f t="shared" si="6"/>
        <v>0</v>
      </c>
      <c r="G29" s="227"/>
      <c r="H29" s="183"/>
      <c r="I29" s="184"/>
      <c r="J29" s="184"/>
      <c r="K29" s="185"/>
      <c r="L29" s="301">
        <f t="shared" si="7"/>
        <v>0</v>
      </c>
    </row>
    <row r="30" spans="1:12" ht="16">
      <c r="A30" s="112"/>
      <c r="B30" s="110" t="s">
        <v>275</v>
      </c>
      <c r="C30" s="228"/>
      <c r="D30" s="229"/>
      <c r="E30" s="230"/>
      <c r="F30" s="231">
        <f>SUM(F27:F29)</f>
        <v>0</v>
      </c>
      <c r="G30" s="232"/>
      <c r="H30" s="187">
        <f>SUM(H27:H29)</f>
        <v>0</v>
      </c>
      <c r="I30" s="187">
        <f>SUM(I27:I29)</f>
        <v>0</v>
      </c>
      <c r="J30" s="187">
        <f>SUM(J27:J29)</f>
        <v>0</v>
      </c>
      <c r="K30" s="187">
        <f>SUM(K27:K29)</f>
        <v>0</v>
      </c>
      <c r="L30" s="343">
        <f>SUM(L27:L29)</f>
        <v>0</v>
      </c>
    </row>
    <row r="31" spans="1:12" s="6" customFormat="1">
      <c r="A31" s="12"/>
      <c r="B31" s="111"/>
      <c r="C31" s="233"/>
      <c r="D31" s="234"/>
      <c r="E31" s="235"/>
      <c r="F31" s="236"/>
      <c r="G31" s="237"/>
      <c r="H31" s="188"/>
      <c r="I31" s="189"/>
      <c r="J31" s="189"/>
      <c r="K31" s="190"/>
      <c r="L31" s="301"/>
    </row>
    <row r="32" spans="1:12">
      <c r="A32" s="113" t="s">
        <v>272</v>
      </c>
      <c r="B32" s="115">
        <f>'2. Project'!G15</f>
        <v>0</v>
      </c>
      <c r="C32" s="238"/>
      <c r="D32" s="238"/>
      <c r="E32" s="239"/>
      <c r="F32" s="353"/>
      <c r="G32" s="240"/>
      <c r="H32" s="191"/>
      <c r="I32" s="192"/>
      <c r="J32" s="192"/>
      <c r="K32" s="193"/>
      <c r="L32" s="301"/>
    </row>
    <row r="33" spans="1:12">
      <c r="A33" s="112" t="str">
        <f>'3. Activity Plan'!B101</f>
        <v>Activity 4.5.1</v>
      </c>
      <c r="B33" s="158">
        <f>'3. Activity Plan'!C101</f>
        <v>0</v>
      </c>
      <c r="C33" s="9"/>
      <c r="D33" s="9"/>
      <c r="E33" s="226"/>
      <c r="F33" s="352">
        <f t="shared" ref="F33:F35" si="8">E33*D33*C33</f>
        <v>0</v>
      </c>
      <c r="G33" s="227"/>
      <c r="H33" s="183"/>
      <c r="I33" s="184"/>
      <c r="J33" s="184"/>
      <c r="K33" s="185"/>
      <c r="L33" s="301">
        <f t="shared" ref="L33:L35" si="9">F33-H33-I33-J33-K33</f>
        <v>0</v>
      </c>
    </row>
    <row r="34" spans="1:12">
      <c r="A34" s="112" t="str">
        <f>'3. Activity Plan'!B102</f>
        <v>Activity 4.5.2</v>
      </c>
      <c r="B34" s="158">
        <f>'3. Activity Plan'!C102</f>
        <v>0</v>
      </c>
      <c r="C34" s="9"/>
      <c r="D34" s="9"/>
      <c r="E34" s="226"/>
      <c r="F34" s="352">
        <f t="shared" si="8"/>
        <v>0</v>
      </c>
      <c r="G34" s="227"/>
      <c r="H34" s="183"/>
      <c r="I34" s="184"/>
      <c r="J34" s="184"/>
      <c r="K34" s="185"/>
      <c r="L34" s="301">
        <f t="shared" si="9"/>
        <v>0</v>
      </c>
    </row>
    <row r="35" spans="1:12">
      <c r="A35" s="112" t="str">
        <f>'3. Activity Plan'!B103</f>
        <v>Activity 4.5.3</v>
      </c>
      <c r="B35" s="158">
        <f>'3. Activity Plan'!C103</f>
        <v>0</v>
      </c>
      <c r="C35" s="9"/>
      <c r="D35" s="9"/>
      <c r="E35" s="226"/>
      <c r="F35" s="352">
        <f t="shared" si="8"/>
        <v>0</v>
      </c>
      <c r="G35" s="227"/>
      <c r="H35" s="183"/>
      <c r="I35" s="184"/>
      <c r="J35" s="184"/>
      <c r="K35" s="185"/>
      <c r="L35" s="301">
        <f t="shared" si="9"/>
        <v>0</v>
      </c>
    </row>
    <row r="36" spans="1:12" ht="16">
      <c r="A36" s="112"/>
      <c r="B36" s="110" t="s">
        <v>276</v>
      </c>
      <c r="C36" s="228"/>
      <c r="D36" s="229"/>
      <c r="E36" s="230"/>
      <c r="F36" s="231">
        <f>SUM(F33:F35)</f>
        <v>0</v>
      </c>
      <c r="G36" s="232"/>
      <c r="H36" s="187">
        <f>SUM(H33:H35)</f>
        <v>0</v>
      </c>
      <c r="I36" s="187">
        <f>SUM(I33:I35)</f>
        <v>0</v>
      </c>
      <c r="J36" s="187">
        <f>SUM(J33:J35)</f>
        <v>0</v>
      </c>
      <c r="K36" s="187">
        <f>SUM(K33:K35)</f>
        <v>0</v>
      </c>
      <c r="L36" s="343">
        <f>SUM(L33:L35)</f>
        <v>0</v>
      </c>
    </row>
    <row r="37" spans="1:12" s="6" customFormat="1">
      <c r="A37" s="12"/>
      <c r="B37" s="111"/>
      <c r="C37" s="233"/>
      <c r="D37" s="234"/>
      <c r="E37" s="235"/>
      <c r="F37" s="236"/>
      <c r="G37" s="237"/>
      <c r="H37" s="188"/>
      <c r="I37" s="189"/>
      <c r="J37" s="189"/>
      <c r="K37" s="190"/>
      <c r="L37" s="45"/>
    </row>
    <row r="38" spans="1:12">
      <c r="A38" s="160" t="s">
        <v>277</v>
      </c>
      <c r="B38" s="160"/>
      <c r="C38" s="241"/>
      <c r="D38" s="241"/>
      <c r="E38" s="242"/>
      <c r="F38" s="354">
        <f>F12+F18+F24+F30+F36</f>
        <v>0</v>
      </c>
      <c r="G38" s="243"/>
      <c r="H38" s="354">
        <f>H12+H18+H24+H30+H36</f>
        <v>0</v>
      </c>
      <c r="I38" s="354">
        <f>I12+I18+I24+I30+I36</f>
        <v>0</v>
      </c>
      <c r="J38" s="354">
        <f>J12+J18+J24+J30+J36</f>
        <v>0</v>
      </c>
      <c r="K38" s="354">
        <f>K12+K18+K24+K30+K36</f>
        <v>0</v>
      </c>
      <c r="L38" s="344">
        <f>L12+L18+L24+L30+L36</f>
        <v>0</v>
      </c>
    </row>
  </sheetData>
  <sheetProtection algorithmName="SHA-512" hashValue="FALH25HPFNilNnN037V5IKxIarNXNhG5hTUdQvI11hoRR9RmVQ/GiLTFhOmZ8xj8isvnjkp5sVq+n6OqGLsYWQ==" saltValue="DzD46lVtvLGMjDeTEcDf6g==" spinCount="100000" sheet="1" insertRows="0"/>
  <mergeCells count="3">
    <mergeCell ref="H4:K4"/>
    <mergeCell ref="H5:K5"/>
    <mergeCell ref="A5:B5"/>
  </mergeCells>
  <pageMargins left="0.75" right="0.75" top="1" bottom="1" header="0.5" footer="0.5"/>
  <pageSetup scale="48" orientation="landscape"/>
  <headerFooter>
    <oddFooter>&amp;L&amp;Z&amp;F&amp;C&amp;D&amp;R&amp;A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8B41-5ECA-614E-84E4-D4466F67F7B2}">
  <sheetPr>
    <pageSetUpPr fitToPage="1"/>
  </sheetPr>
  <dimension ref="A1:L38"/>
  <sheetViews>
    <sheetView zoomScaleNormal="10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A9" sqref="A9"/>
    </sheetView>
  </sheetViews>
  <sheetFormatPr baseColWidth="10" defaultColWidth="8.83203125" defaultRowHeight="15"/>
  <cols>
    <col min="1" max="1" width="18.33203125" style="1" customWidth="1"/>
    <col min="2" max="2" width="41.5" style="1" bestFit="1" customWidth="1"/>
    <col min="3" max="4" width="9.1640625" style="22" customWidth="1"/>
    <col min="5" max="5" width="12.1640625" style="23" bestFit="1" customWidth="1"/>
    <col min="6" max="6" width="12.1640625" style="341" customWidth="1"/>
    <col min="7" max="7" width="35.33203125" style="1" customWidth="1"/>
    <col min="8" max="11" width="10.83203125" style="1" customWidth="1"/>
    <col min="12" max="12" width="10.83203125" style="45" customWidth="1"/>
    <col min="13" max="16384" width="8.83203125" style="1"/>
  </cols>
  <sheetData>
    <row r="1" spans="1:12">
      <c r="A1" s="4" t="s">
        <v>14</v>
      </c>
      <c r="C1" s="2"/>
      <c r="D1" s="2"/>
      <c r="E1" s="16"/>
      <c r="F1" s="356"/>
    </row>
    <row r="2" spans="1:12">
      <c r="A2" s="4" t="s">
        <v>50</v>
      </c>
      <c r="B2" s="1">
        <f>'2. Project'!B2</f>
        <v>0</v>
      </c>
      <c r="C2" s="2"/>
      <c r="D2" s="2"/>
      <c r="E2" s="16"/>
      <c r="F2" s="356"/>
    </row>
    <row r="3" spans="1:12">
      <c r="A3" s="5" t="s">
        <v>51</v>
      </c>
      <c r="C3" s="2"/>
      <c r="D3" s="2"/>
      <c r="E3" s="16"/>
      <c r="F3" s="356"/>
    </row>
    <row r="4" spans="1:12">
      <c r="B4" s="5"/>
      <c r="C4" s="2"/>
      <c r="D4" s="2"/>
      <c r="E4" s="16"/>
      <c r="F4" s="356"/>
      <c r="H4" s="512" t="s">
        <v>234</v>
      </c>
      <c r="I4" s="512"/>
      <c r="J4" s="512"/>
      <c r="K4" s="512"/>
    </row>
    <row r="5" spans="1:12" ht="16" thickBot="1">
      <c r="A5" s="513" t="s">
        <v>396</v>
      </c>
      <c r="B5" s="514"/>
      <c r="C5" s="295"/>
      <c r="D5" s="295"/>
      <c r="E5" s="295"/>
      <c r="F5" s="295"/>
      <c r="H5" s="511" t="s">
        <v>235</v>
      </c>
      <c r="I5" s="511"/>
      <c r="J5" s="511"/>
      <c r="K5" s="511"/>
    </row>
    <row r="6" spans="1:12" s="21" customFormat="1" ht="48">
      <c r="A6" s="157" t="s">
        <v>122</v>
      </c>
      <c r="B6" s="157" t="s">
        <v>231</v>
      </c>
      <c r="C6" s="25" t="s">
        <v>130</v>
      </c>
      <c r="D6" s="25" t="s">
        <v>233</v>
      </c>
      <c r="E6" s="26" t="s">
        <v>32</v>
      </c>
      <c r="F6" s="26" t="s">
        <v>71</v>
      </c>
      <c r="G6" s="76" t="s">
        <v>242</v>
      </c>
      <c r="H6" s="77" t="s">
        <v>66</v>
      </c>
      <c r="I6" s="78" t="s">
        <v>67</v>
      </c>
      <c r="J6" s="78" t="s">
        <v>68</v>
      </c>
      <c r="K6" s="79" t="s">
        <v>69</v>
      </c>
      <c r="L6" s="342" t="s">
        <v>359</v>
      </c>
    </row>
    <row r="7" spans="1:12" s="21" customFormat="1" ht="24">
      <c r="A7" s="174" t="s">
        <v>278</v>
      </c>
      <c r="B7" s="109">
        <f>'2. Project'!B16</f>
        <v>0</v>
      </c>
      <c r="C7" s="96"/>
      <c r="D7" s="96"/>
      <c r="E7" s="97"/>
      <c r="F7" s="97"/>
      <c r="G7" s="98"/>
      <c r="H7" s="99"/>
      <c r="I7" s="100"/>
      <c r="J7" s="100"/>
      <c r="K7" s="101"/>
      <c r="L7" s="301"/>
    </row>
    <row r="8" spans="1:12">
      <c r="A8" s="113" t="s">
        <v>132</v>
      </c>
      <c r="B8" s="115">
        <f>'2. Project'!C16</f>
        <v>0</v>
      </c>
      <c r="C8" s="102"/>
      <c r="D8" s="102"/>
      <c r="E8" s="103"/>
      <c r="F8" s="357"/>
      <c r="G8" s="105"/>
      <c r="H8" s="106"/>
      <c r="I8" s="107"/>
      <c r="J8" s="107"/>
      <c r="K8" s="108"/>
      <c r="L8" s="301"/>
    </row>
    <row r="9" spans="1:12">
      <c r="A9" s="112" t="str">
        <f>'3. Activity Plan'!B106</f>
        <v>Activity 5.1.1</v>
      </c>
      <c r="B9" s="158">
        <f>'3. Activity Plan'!C106</f>
        <v>0</v>
      </c>
      <c r="C9" s="9"/>
      <c r="D9" s="9"/>
      <c r="E9" s="226"/>
      <c r="F9" s="352">
        <f t="shared" ref="F9:F11" si="0">E9*D9*C9</f>
        <v>0</v>
      </c>
      <c r="G9" s="227"/>
      <c r="H9" s="183"/>
      <c r="I9" s="184"/>
      <c r="J9" s="184"/>
      <c r="K9" s="185"/>
      <c r="L9" s="301">
        <f>F9-H9-I9-J9-K9</f>
        <v>0</v>
      </c>
    </row>
    <row r="10" spans="1:12">
      <c r="A10" s="112" t="str">
        <f>'3. Activity Plan'!B107</f>
        <v>Activity 5.1.2</v>
      </c>
      <c r="B10" s="158">
        <f>'3. Activity Plan'!C107</f>
        <v>0</v>
      </c>
      <c r="C10" s="9"/>
      <c r="D10" s="9"/>
      <c r="E10" s="226"/>
      <c r="F10" s="352">
        <f t="shared" si="0"/>
        <v>0</v>
      </c>
      <c r="G10" s="227"/>
      <c r="H10" s="183"/>
      <c r="I10" s="184"/>
      <c r="J10" s="184"/>
      <c r="K10" s="185"/>
      <c r="L10" s="301">
        <f t="shared" ref="L10:L11" si="1">F10-H10-I10-J10-K10</f>
        <v>0</v>
      </c>
    </row>
    <row r="11" spans="1:12">
      <c r="A11" s="112" t="str">
        <f>'3. Activity Plan'!B108</f>
        <v>Activity 5.1.3</v>
      </c>
      <c r="B11" s="158">
        <f>'3. Activity Plan'!C108</f>
        <v>0</v>
      </c>
      <c r="C11" s="9"/>
      <c r="D11" s="9"/>
      <c r="E11" s="226"/>
      <c r="F11" s="352">
        <f t="shared" si="0"/>
        <v>0</v>
      </c>
      <c r="G11" s="227"/>
      <c r="H11" s="183"/>
      <c r="I11" s="184"/>
      <c r="J11" s="184"/>
      <c r="K11" s="185"/>
      <c r="L11" s="301">
        <f t="shared" si="1"/>
        <v>0</v>
      </c>
    </row>
    <row r="12" spans="1:12" ht="16">
      <c r="A12" s="112"/>
      <c r="B12" s="110" t="s">
        <v>282</v>
      </c>
      <c r="C12" s="228"/>
      <c r="D12" s="229"/>
      <c r="E12" s="230"/>
      <c r="F12" s="231">
        <f>SUM(F9:F11)</f>
        <v>0</v>
      </c>
      <c r="G12" s="232"/>
      <c r="H12" s="187">
        <f>SUM(H9:H11)</f>
        <v>0</v>
      </c>
      <c r="I12" s="187">
        <f>SUM(I9:I11)</f>
        <v>0</v>
      </c>
      <c r="J12" s="187">
        <f>SUM(J9:J11)</f>
        <v>0</v>
      </c>
      <c r="K12" s="187">
        <f>SUM(K9:K11)</f>
        <v>0</v>
      </c>
      <c r="L12" s="343">
        <f>SUM(L9:L11)</f>
        <v>0</v>
      </c>
    </row>
    <row r="13" spans="1:12" s="6" customFormat="1">
      <c r="A13" s="12"/>
      <c r="B13" s="111"/>
      <c r="C13" s="233"/>
      <c r="D13" s="234"/>
      <c r="E13" s="235"/>
      <c r="F13" s="236"/>
      <c r="G13" s="237"/>
      <c r="H13" s="188"/>
      <c r="I13" s="189"/>
      <c r="J13" s="189"/>
      <c r="K13" s="190"/>
      <c r="L13" s="301"/>
    </row>
    <row r="14" spans="1:12">
      <c r="A14" s="113" t="s">
        <v>279</v>
      </c>
      <c r="B14" s="115">
        <f>'2. Project'!D16</f>
        <v>0</v>
      </c>
      <c r="C14" s="238"/>
      <c r="D14" s="238"/>
      <c r="E14" s="239"/>
      <c r="F14" s="353"/>
      <c r="G14" s="240"/>
      <c r="H14" s="191"/>
      <c r="I14" s="192"/>
      <c r="J14" s="192"/>
      <c r="K14" s="193"/>
      <c r="L14" s="301"/>
    </row>
    <row r="15" spans="1:12">
      <c r="A15" s="112" t="str">
        <f>'3. Activity Plan'!B111</f>
        <v>Activity 5.2.1</v>
      </c>
      <c r="B15" s="158">
        <f>'3. Activity Plan'!C111</f>
        <v>0</v>
      </c>
      <c r="C15" s="9"/>
      <c r="D15" s="9"/>
      <c r="E15" s="226"/>
      <c r="F15" s="352">
        <f t="shared" ref="F15:F17" si="2">E15*D15*C15</f>
        <v>0</v>
      </c>
      <c r="G15" s="227"/>
      <c r="H15" s="183"/>
      <c r="I15" s="184"/>
      <c r="J15" s="184"/>
      <c r="K15" s="185"/>
      <c r="L15" s="301">
        <f t="shared" ref="L15:L17" si="3">F15-H15-I15-J15-K15</f>
        <v>0</v>
      </c>
    </row>
    <row r="16" spans="1:12">
      <c r="A16" s="112" t="str">
        <f>'3. Activity Plan'!B112</f>
        <v>Activity 5.2.2</v>
      </c>
      <c r="B16" s="158">
        <f>'3. Activity Plan'!C112</f>
        <v>0</v>
      </c>
      <c r="C16" s="9"/>
      <c r="D16" s="9"/>
      <c r="E16" s="226"/>
      <c r="F16" s="352">
        <f t="shared" si="2"/>
        <v>0</v>
      </c>
      <c r="G16" s="227"/>
      <c r="H16" s="183"/>
      <c r="I16" s="184"/>
      <c r="J16" s="184"/>
      <c r="K16" s="185"/>
      <c r="L16" s="301">
        <f t="shared" si="3"/>
        <v>0</v>
      </c>
    </row>
    <row r="17" spans="1:12">
      <c r="A17" s="112" t="str">
        <f>'3. Activity Plan'!B113</f>
        <v>Activity 5.2.3</v>
      </c>
      <c r="B17" s="158">
        <f>'3. Activity Plan'!C113</f>
        <v>0</v>
      </c>
      <c r="C17" s="9"/>
      <c r="D17" s="9"/>
      <c r="E17" s="226"/>
      <c r="F17" s="352">
        <f t="shared" si="2"/>
        <v>0</v>
      </c>
      <c r="G17" s="227"/>
      <c r="H17" s="183"/>
      <c r="I17" s="184"/>
      <c r="J17" s="184"/>
      <c r="K17" s="185"/>
      <c r="L17" s="301">
        <f t="shared" si="3"/>
        <v>0</v>
      </c>
    </row>
    <row r="18" spans="1:12" ht="16">
      <c r="A18" s="112"/>
      <c r="B18" s="110" t="s">
        <v>283</v>
      </c>
      <c r="C18" s="228"/>
      <c r="D18" s="229"/>
      <c r="E18" s="230"/>
      <c r="F18" s="231">
        <f>SUM(F15:F17)</f>
        <v>0</v>
      </c>
      <c r="G18" s="232"/>
      <c r="H18" s="187">
        <f>SUM(H15:H17)</f>
        <v>0</v>
      </c>
      <c r="I18" s="187">
        <f>SUM(I15:I17)</f>
        <v>0</v>
      </c>
      <c r="J18" s="187">
        <f>SUM(J15:J17)</f>
        <v>0</v>
      </c>
      <c r="K18" s="187">
        <f>SUM(K15:K17)</f>
        <v>0</v>
      </c>
      <c r="L18" s="343">
        <f>SUM(L15:L17)</f>
        <v>0</v>
      </c>
    </row>
    <row r="19" spans="1:12" s="6" customFormat="1">
      <c r="A19" s="12"/>
      <c r="B19" s="111"/>
      <c r="C19" s="233"/>
      <c r="D19" s="234"/>
      <c r="E19" s="235"/>
      <c r="F19" s="236"/>
      <c r="G19" s="237"/>
      <c r="H19" s="188"/>
      <c r="I19" s="189"/>
      <c r="J19" s="189"/>
      <c r="K19" s="190"/>
      <c r="L19" s="301"/>
    </row>
    <row r="20" spans="1:12">
      <c r="A20" s="113" t="s">
        <v>139</v>
      </c>
      <c r="B20" s="115">
        <f>'2. Project'!E16</f>
        <v>0</v>
      </c>
      <c r="C20" s="238"/>
      <c r="D20" s="238"/>
      <c r="E20" s="239"/>
      <c r="F20" s="353"/>
      <c r="G20" s="240"/>
      <c r="H20" s="191"/>
      <c r="I20" s="192"/>
      <c r="J20" s="192"/>
      <c r="K20" s="193"/>
      <c r="L20" s="301"/>
    </row>
    <row r="21" spans="1:12">
      <c r="A21" s="112" t="str">
        <f>'3. Activity Plan'!B116</f>
        <v>Activity 5.3.1</v>
      </c>
      <c r="B21" s="158">
        <f>'3. Activity Plan'!C116</f>
        <v>0</v>
      </c>
      <c r="C21" s="9"/>
      <c r="D21" s="9"/>
      <c r="E21" s="226"/>
      <c r="F21" s="352">
        <f t="shared" ref="F21:F23" si="4">E21*D21*C21</f>
        <v>0</v>
      </c>
      <c r="G21" s="227"/>
      <c r="H21" s="183"/>
      <c r="I21" s="184"/>
      <c r="J21" s="184"/>
      <c r="K21" s="185"/>
      <c r="L21" s="301">
        <f t="shared" ref="L21:L23" si="5">F21-H21-I21-J21-K21</f>
        <v>0</v>
      </c>
    </row>
    <row r="22" spans="1:12">
      <c r="A22" s="112" t="str">
        <f>'3. Activity Plan'!B117</f>
        <v>Activity 5.3.2</v>
      </c>
      <c r="B22" s="158">
        <f>'3. Activity Plan'!C117</f>
        <v>0</v>
      </c>
      <c r="C22" s="9"/>
      <c r="D22" s="9"/>
      <c r="E22" s="226"/>
      <c r="F22" s="352">
        <f t="shared" si="4"/>
        <v>0</v>
      </c>
      <c r="G22" s="227"/>
      <c r="H22" s="183"/>
      <c r="I22" s="184"/>
      <c r="J22" s="184"/>
      <c r="K22" s="185"/>
      <c r="L22" s="301">
        <f t="shared" si="5"/>
        <v>0</v>
      </c>
    </row>
    <row r="23" spans="1:12">
      <c r="A23" s="112" t="str">
        <f>'3. Activity Plan'!B118</f>
        <v>Activity 5.3.3</v>
      </c>
      <c r="B23" s="158">
        <f>'3. Activity Plan'!C118</f>
        <v>0</v>
      </c>
      <c r="C23" s="9"/>
      <c r="D23" s="9"/>
      <c r="E23" s="226"/>
      <c r="F23" s="352">
        <f t="shared" si="4"/>
        <v>0</v>
      </c>
      <c r="G23" s="227"/>
      <c r="H23" s="183"/>
      <c r="I23" s="184"/>
      <c r="J23" s="184"/>
      <c r="K23" s="185"/>
      <c r="L23" s="301">
        <f t="shared" si="5"/>
        <v>0</v>
      </c>
    </row>
    <row r="24" spans="1:12" ht="16">
      <c r="A24" s="112"/>
      <c r="B24" s="110" t="s">
        <v>143</v>
      </c>
      <c r="C24" s="228"/>
      <c r="D24" s="229"/>
      <c r="E24" s="230"/>
      <c r="F24" s="231">
        <f>SUM(F21:F23)</f>
        <v>0</v>
      </c>
      <c r="G24" s="232"/>
      <c r="H24" s="187">
        <f>SUM(H21:H23)</f>
        <v>0</v>
      </c>
      <c r="I24" s="187">
        <f>SUM(I21:I23)</f>
        <v>0</v>
      </c>
      <c r="J24" s="187">
        <f>SUM(J21:J23)</f>
        <v>0</v>
      </c>
      <c r="K24" s="187">
        <f>SUM(K21:K23)</f>
        <v>0</v>
      </c>
      <c r="L24" s="343">
        <f>SUM(L21:L23)</f>
        <v>0</v>
      </c>
    </row>
    <row r="25" spans="1:12" s="6" customFormat="1">
      <c r="A25" s="12"/>
      <c r="B25" s="111"/>
      <c r="C25" s="233"/>
      <c r="D25" s="234"/>
      <c r="E25" s="235"/>
      <c r="F25" s="236"/>
      <c r="G25" s="237"/>
      <c r="H25" s="188"/>
      <c r="I25" s="189"/>
      <c r="J25" s="189"/>
      <c r="K25" s="190"/>
      <c r="L25" s="301"/>
    </row>
    <row r="26" spans="1:12">
      <c r="A26" s="113" t="s">
        <v>280</v>
      </c>
      <c r="B26" s="115">
        <f>'2. Project'!F16</f>
        <v>0</v>
      </c>
      <c r="C26" s="238"/>
      <c r="D26" s="238"/>
      <c r="E26" s="239"/>
      <c r="F26" s="353"/>
      <c r="G26" s="240"/>
      <c r="H26" s="191"/>
      <c r="I26" s="192"/>
      <c r="J26" s="192"/>
      <c r="K26" s="193"/>
      <c r="L26" s="301"/>
    </row>
    <row r="27" spans="1:12">
      <c r="A27" s="112" t="str">
        <f>'3. Activity Plan'!B121</f>
        <v>Activity 5.4.1</v>
      </c>
      <c r="B27" s="158">
        <f>'3. Activity Plan'!C121</f>
        <v>0</v>
      </c>
      <c r="C27" s="9"/>
      <c r="D27" s="9"/>
      <c r="E27" s="226"/>
      <c r="F27" s="352">
        <f t="shared" ref="F27:F29" si="6">E27*D27*C27</f>
        <v>0</v>
      </c>
      <c r="G27" s="227"/>
      <c r="H27" s="183"/>
      <c r="I27" s="184"/>
      <c r="J27" s="184"/>
      <c r="K27" s="185"/>
      <c r="L27" s="301">
        <f t="shared" ref="L27:L29" si="7">F27-H27-I27-J27-K27</f>
        <v>0</v>
      </c>
    </row>
    <row r="28" spans="1:12">
      <c r="A28" s="112" t="str">
        <f>'3. Activity Plan'!B122</f>
        <v>Activity 5.4.2</v>
      </c>
      <c r="B28" s="158">
        <f>'3. Activity Plan'!C122</f>
        <v>0</v>
      </c>
      <c r="C28" s="9"/>
      <c r="D28" s="9"/>
      <c r="E28" s="226"/>
      <c r="F28" s="352">
        <f t="shared" si="6"/>
        <v>0</v>
      </c>
      <c r="G28" s="227"/>
      <c r="H28" s="183"/>
      <c r="I28" s="184"/>
      <c r="J28" s="184"/>
      <c r="K28" s="185"/>
      <c r="L28" s="301">
        <f t="shared" si="7"/>
        <v>0</v>
      </c>
    </row>
    <row r="29" spans="1:12">
      <c r="A29" s="112" t="str">
        <f>'3. Activity Plan'!B123</f>
        <v>Activity 5.4.3</v>
      </c>
      <c r="B29" s="158">
        <f>'3. Activity Plan'!C123</f>
        <v>0</v>
      </c>
      <c r="C29" s="9"/>
      <c r="D29" s="9"/>
      <c r="E29" s="226"/>
      <c r="F29" s="352">
        <f t="shared" si="6"/>
        <v>0</v>
      </c>
      <c r="G29" s="227"/>
      <c r="H29" s="183"/>
      <c r="I29" s="184"/>
      <c r="J29" s="184"/>
      <c r="K29" s="185"/>
      <c r="L29" s="301">
        <f t="shared" si="7"/>
        <v>0</v>
      </c>
    </row>
    <row r="30" spans="1:12" ht="16">
      <c r="A30" s="112"/>
      <c r="B30" s="110" t="s">
        <v>284</v>
      </c>
      <c r="C30" s="228"/>
      <c r="D30" s="229"/>
      <c r="E30" s="230"/>
      <c r="F30" s="231">
        <f>SUM(F27:F29)</f>
        <v>0</v>
      </c>
      <c r="G30" s="232"/>
      <c r="H30" s="187">
        <f>SUM(H27:H29)</f>
        <v>0</v>
      </c>
      <c r="I30" s="187">
        <f>SUM(I27:I29)</f>
        <v>0</v>
      </c>
      <c r="J30" s="187">
        <f>SUM(J27:J29)</f>
        <v>0</v>
      </c>
      <c r="K30" s="187">
        <f>SUM(K27:K29)</f>
        <v>0</v>
      </c>
      <c r="L30" s="343">
        <f>SUM(L27:L29)</f>
        <v>0</v>
      </c>
    </row>
    <row r="31" spans="1:12" s="6" customFormat="1">
      <c r="A31" s="12"/>
      <c r="B31" s="111"/>
      <c r="C31" s="233"/>
      <c r="D31" s="234"/>
      <c r="E31" s="235"/>
      <c r="F31" s="236"/>
      <c r="G31" s="237"/>
      <c r="H31" s="188"/>
      <c r="I31" s="189"/>
      <c r="J31" s="189"/>
      <c r="K31" s="190"/>
      <c r="L31" s="301"/>
    </row>
    <row r="32" spans="1:12">
      <c r="A32" s="113" t="s">
        <v>281</v>
      </c>
      <c r="B32" s="115">
        <f>'2. Project'!G16</f>
        <v>0</v>
      </c>
      <c r="C32" s="238"/>
      <c r="D32" s="238"/>
      <c r="E32" s="239"/>
      <c r="F32" s="353"/>
      <c r="G32" s="240"/>
      <c r="H32" s="191"/>
      <c r="I32" s="192"/>
      <c r="J32" s="192"/>
      <c r="K32" s="193"/>
      <c r="L32" s="301"/>
    </row>
    <row r="33" spans="1:12">
      <c r="A33" s="112" t="str">
        <f>'3. Activity Plan'!B126</f>
        <v>Activity 5.5.1</v>
      </c>
      <c r="B33" s="158">
        <f>'3. Activity Plan'!C126</f>
        <v>0</v>
      </c>
      <c r="C33" s="9"/>
      <c r="D33" s="9"/>
      <c r="E33" s="226"/>
      <c r="F33" s="352">
        <f t="shared" ref="F33:F35" si="8">E33*D33*C33</f>
        <v>0</v>
      </c>
      <c r="G33" s="227"/>
      <c r="H33" s="183"/>
      <c r="I33" s="184"/>
      <c r="J33" s="184"/>
      <c r="K33" s="185"/>
      <c r="L33" s="301">
        <f t="shared" ref="L33:L35" si="9">F33-H33-I33-J33-K33</f>
        <v>0</v>
      </c>
    </row>
    <row r="34" spans="1:12">
      <c r="A34" s="112" t="str">
        <f>'3. Activity Plan'!B127</f>
        <v>Activity 5.5.2</v>
      </c>
      <c r="B34" s="158">
        <f>'3. Activity Plan'!C127</f>
        <v>0</v>
      </c>
      <c r="C34" s="9"/>
      <c r="D34" s="9"/>
      <c r="E34" s="226"/>
      <c r="F34" s="352">
        <f t="shared" si="8"/>
        <v>0</v>
      </c>
      <c r="G34" s="227"/>
      <c r="H34" s="183"/>
      <c r="I34" s="184"/>
      <c r="J34" s="184"/>
      <c r="K34" s="185"/>
      <c r="L34" s="301">
        <f t="shared" si="9"/>
        <v>0</v>
      </c>
    </row>
    <row r="35" spans="1:12">
      <c r="A35" s="112" t="str">
        <f>'3. Activity Plan'!B128</f>
        <v>Activity 5.5.3</v>
      </c>
      <c r="B35" s="158">
        <f>'3. Activity Plan'!C128</f>
        <v>0</v>
      </c>
      <c r="C35" s="9"/>
      <c r="D35" s="9"/>
      <c r="E35" s="226"/>
      <c r="F35" s="352">
        <f t="shared" si="8"/>
        <v>0</v>
      </c>
      <c r="G35" s="227"/>
      <c r="H35" s="183"/>
      <c r="I35" s="184"/>
      <c r="J35" s="184"/>
      <c r="K35" s="185"/>
      <c r="L35" s="301">
        <f t="shared" si="9"/>
        <v>0</v>
      </c>
    </row>
    <row r="36" spans="1:12" ht="16">
      <c r="A36" s="112"/>
      <c r="B36" s="110" t="s">
        <v>285</v>
      </c>
      <c r="C36" s="228"/>
      <c r="D36" s="229"/>
      <c r="E36" s="230"/>
      <c r="F36" s="231">
        <f>SUM(F33:F35)</f>
        <v>0</v>
      </c>
      <c r="G36" s="232"/>
      <c r="H36" s="187">
        <f>SUM(H33:H35)</f>
        <v>0</v>
      </c>
      <c r="I36" s="187">
        <f>SUM(I33:I35)</f>
        <v>0</v>
      </c>
      <c r="J36" s="187">
        <f>SUM(J33:J35)</f>
        <v>0</v>
      </c>
      <c r="K36" s="187">
        <f>SUM(K33:K35)</f>
        <v>0</v>
      </c>
      <c r="L36" s="343">
        <f>SUM(L33:L35)</f>
        <v>0</v>
      </c>
    </row>
    <row r="37" spans="1:12" s="6" customFormat="1">
      <c r="A37" s="12"/>
      <c r="B37" s="111"/>
      <c r="C37" s="233"/>
      <c r="D37" s="234"/>
      <c r="E37" s="235"/>
      <c r="F37" s="236"/>
      <c r="G37" s="237"/>
      <c r="H37" s="188"/>
      <c r="I37" s="189"/>
      <c r="J37" s="189"/>
      <c r="K37" s="190"/>
      <c r="L37" s="45"/>
    </row>
    <row r="38" spans="1:12">
      <c r="A38" s="160" t="s">
        <v>286</v>
      </c>
      <c r="B38" s="160"/>
      <c r="C38" s="241"/>
      <c r="D38" s="241"/>
      <c r="E38" s="242"/>
      <c r="F38" s="354">
        <f>F12+F18+F24+F30+F36</f>
        <v>0</v>
      </c>
      <c r="G38" s="243"/>
      <c r="H38" s="354">
        <f>H12+H18+H24+H30+H36</f>
        <v>0</v>
      </c>
      <c r="I38" s="354">
        <f>I12+I18+I24+I30+I36</f>
        <v>0</v>
      </c>
      <c r="J38" s="354">
        <f>J12+J18+J24+J30+J36</f>
        <v>0</v>
      </c>
      <c r="K38" s="354">
        <f>K12+K18+K24+K30+K36</f>
        <v>0</v>
      </c>
      <c r="L38" s="344">
        <f>L12+L18+L24+L30+L36</f>
        <v>0</v>
      </c>
    </row>
  </sheetData>
  <sheetProtection algorithmName="SHA-512" hashValue="mkwN1PXkPk6XeuQ8b3THDEFEh8Puekzpd5JeV3mOCBuFnEkwe7CIdd8OrXW0cDioHW/zTpy0Bfvak/lSsMlHiA==" saltValue="tBiglml4MxJsrYLVWaU98w==" spinCount="100000" sheet="1" insertRows="0"/>
  <mergeCells count="3">
    <mergeCell ref="H4:K4"/>
    <mergeCell ref="H5:K5"/>
    <mergeCell ref="A5:B5"/>
  </mergeCells>
  <pageMargins left="0.75" right="0.75" top="1" bottom="1" header="0.5" footer="0.5"/>
  <pageSetup scale="48" orientation="landscape"/>
  <headerFooter>
    <oddFooter>&amp;L&amp;Z&amp;F&amp;C&amp;D&amp;R&amp;A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0D60-EBB7-B24C-9CCC-70050F38F113}">
  <sheetPr>
    <pageSetUpPr fitToPage="1"/>
  </sheetPr>
  <dimension ref="A1:L38"/>
  <sheetViews>
    <sheetView zoomScaleNormal="10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A7" sqref="A7"/>
    </sheetView>
  </sheetViews>
  <sheetFormatPr baseColWidth="10" defaultColWidth="8.83203125" defaultRowHeight="15"/>
  <cols>
    <col min="1" max="1" width="18" style="1" customWidth="1"/>
    <col min="2" max="2" width="41.5" style="1" bestFit="1" customWidth="1"/>
    <col min="3" max="4" width="9.1640625" style="22" customWidth="1"/>
    <col min="5" max="5" width="12.1640625" style="23" bestFit="1" customWidth="1"/>
    <col min="6" max="6" width="12.1640625" style="341" customWidth="1"/>
    <col min="7" max="7" width="35.33203125" style="1" customWidth="1"/>
    <col min="8" max="11" width="10.83203125" style="1" customWidth="1"/>
    <col min="12" max="12" width="10.83203125" style="45" customWidth="1"/>
    <col min="13" max="16384" width="8.83203125" style="1"/>
  </cols>
  <sheetData>
    <row r="1" spans="1:12">
      <c r="A1" s="4" t="s">
        <v>14</v>
      </c>
      <c r="C1" s="2"/>
      <c r="D1" s="2"/>
      <c r="E1" s="16"/>
      <c r="F1" s="356"/>
    </row>
    <row r="2" spans="1:12">
      <c r="A2" s="4" t="s">
        <v>50</v>
      </c>
      <c r="B2" s="1">
        <f>'2. Project'!B2</f>
        <v>0</v>
      </c>
      <c r="C2" s="2"/>
      <c r="D2" s="2"/>
      <c r="E2" s="16"/>
      <c r="F2" s="356"/>
    </row>
    <row r="3" spans="1:12">
      <c r="A3" s="5" t="s">
        <v>51</v>
      </c>
      <c r="C3" s="2"/>
      <c r="D3" s="2"/>
      <c r="E3" s="16"/>
      <c r="F3" s="356"/>
    </row>
    <row r="4" spans="1:12">
      <c r="B4" s="5"/>
      <c r="C4" s="2"/>
      <c r="D4" s="2"/>
      <c r="E4" s="16"/>
      <c r="F4" s="356"/>
      <c r="H4" s="512" t="s">
        <v>234</v>
      </c>
      <c r="I4" s="512"/>
      <c r="J4" s="512"/>
      <c r="K4" s="512"/>
    </row>
    <row r="5" spans="1:12" ht="16" thickBot="1">
      <c r="A5" s="419" t="s">
        <v>396</v>
      </c>
      <c r="B5" s="420"/>
      <c r="C5" s="295"/>
      <c r="D5" s="295"/>
      <c r="E5" s="295"/>
      <c r="F5" s="295"/>
      <c r="H5" s="511" t="s">
        <v>235</v>
      </c>
      <c r="I5" s="511"/>
      <c r="J5" s="511"/>
      <c r="K5" s="511"/>
    </row>
    <row r="6" spans="1:12" s="21" customFormat="1" ht="48">
      <c r="A6" s="157" t="s">
        <v>122</v>
      </c>
      <c r="B6" s="157" t="s">
        <v>231</v>
      </c>
      <c r="C6" s="25" t="s">
        <v>130</v>
      </c>
      <c r="D6" s="25" t="s">
        <v>233</v>
      </c>
      <c r="E6" s="26" t="s">
        <v>32</v>
      </c>
      <c r="F6" s="26" t="s">
        <v>71</v>
      </c>
      <c r="G6" s="76" t="s">
        <v>242</v>
      </c>
      <c r="H6" s="77" t="s">
        <v>66</v>
      </c>
      <c r="I6" s="78" t="s">
        <v>67</v>
      </c>
      <c r="J6" s="78" t="s">
        <v>68</v>
      </c>
      <c r="K6" s="79" t="s">
        <v>69</v>
      </c>
      <c r="L6" s="342" t="s">
        <v>359</v>
      </c>
    </row>
    <row r="7" spans="1:12" s="21" customFormat="1" ht="24">
      <c r="A7" s="174" t="s">
        <v>287</v>
      </c>
      <c r="B7" s="109">
        <f>'2. Project'!B17</f>
        <v>0</v>
      </c>
      <c r="C7" s="96"/>
      <c r="D7" s="96"/>
      <c r="E7" s="97"/>
      <c r="F7" s="97"/>
      <c r="G7" s="98"/>
      <c r="H7" s="99"/>
      <c r="I7" s="100"/>
      <c r="J7" s="100"/>
      <c r="K7" s="101"/>
      <c r="L7" s="301"/>
    </row>
    <row r="8" spans="1:12">
      <c r="A8" s="113" t="s">
        <v>288</v>
      </c>
      <c r="B8" s="115">
        <f>'2. Project'!C17</f>
        <v>0</v>
      </c>
      <c r="C8" s="102"/>
      <c r="D8" s="102"/>
      <c r="E8" s="103"/>
      <c r="F8" s="357"/>
      <c r="G8" s="105"/>
      <c r="H8" s="106"/>
      <c r="I8" s="107"/>
      <c r="J8" s="107"/>
      <c r="K8" s="108"/>
      <c r="L8" s="301"/>
    </row>
    <row r="9" spans="1:12">
      <c r="A9" s="112" t="str">
        <f>'3. Activity Plan'!B131</f>
        <v>Activity 6.1.1</v>
      </c>
      <c r="B9" s="158">
        <f>'3. Activity Plan'!C131</f>
        <v>0</v>
      </c>
      <c r="C9" s="9"/>
      <c r="D9" s="9"/>
      <c r="E9" s="226"/>
      <c r="F9" s="352">
        <f t="shared" ref="F9:F11" si="0">E9*D9*C9</f>
        <v>0</v>
      </c>
      <c r="G9" s="227"/>
      <c r="H9" s="183"/>
      <c r="I9" s="184"/>
      <c r="J9" s="184"/>
      <c r="K9" s="185"/>
      <c r="L9" s="301">
        <f>F9-H9-I9-J9-K9</f>
        <v>0</v>
      </c>
    </row>
    <row r="10" spans="1:12">
      <c r="A10" s="112" t="str">
        <f>'3. Activity Plan'!B132</f>
        <v>Activity 6.1.2</v>
      </c>
      <c r="B10" s="158">
        <f>'3. Activity Plan'!C132</f>
        <v>0</v>
      </c>
      <c r="C10" s="9"/>
      <c r="D10" s="9"/>
      <c r="E10" s="226"/>
      <c r="F10" s="352">
        <f t="shared" si="0"/>
        <v>0</v>
      </c>
      <c r="G10" s="227"/>
      <c r="H10" s="183"/>
      <c r="I10" s="184"/>
      <c r="J10" s="184"/>
      <c r="K10" s="185"/>
      <c r="L10" s="301">
        <f t="shared" ref="L10:L11" si="1">F10-H10-I10-J10-K10</f>
        <v>0</v>
      </c>
    </row>
    <row r="11" spans="1:12">
      <c r="A11" s="112" t="str">
        <f>'3. Activity Plan'!B133</f>
        <v>Activity 6.1.3</v>
      </c>
      <c r="B11" s="158">
        <f>'3. Activity Plan'!C133</f>
        <v>0</v>
      </c>
      <c r="C11" s="9"/>
      <c r="D11" s="9"/>
      <c r="E11" s="226"/>
      <c r="F11" s="352">
        <f t="shared" si="0"/>
        <v>0</v>
      </c>
      <c r="G11" s="227"/>
      <c r="H11" s="183"/>
      <c r="I11" s="184"/>
      <c r="J11" s="184"/>
      <c r="K11" s="185"/>
      <c r="L11" s="301">
        <f t="shared" si="1"/>
        <v>0</v>
      </c>
    </row>
    <row r="12" spans="1:12" ht="16">
      <c r="A12" s="112"/>
      <c r="B12" s="110" t="s">
        <v>293</v>
      </c>
      <c r="C12" s="228"/>
      <c r="D12" s="229"/>
      <c r="E12" s="230"/>
      <c r="F12" s="231">
        <f>SUM(F9:F11)</f>
        <v>0</v>
      </c>
      <c r="G12" s="232"/>
      <c r="H12" s="187">
        <f>SUM(H9:H11)</f>
        <v>0</v>
      </c>
      <c r="I12" s="187">
        <f>SUM(I9:I11)</f>
        <v>0</v>
      </c>
      <c r="J12" s="187">
        <f>SUM(J9:J11)</f>
        <v>0</v>
      </c>
      <c r="K12" s="187">
        <f>SUM(K9:K11)</f>
        <v>0</v>
      </c>
      <c r="L12" s="343">
        <f>SUM(L9:L11)</f>
        <v>0</v>
      </c>
    </row>
    <row r="13" spans="1:12" s="6" customFormat="1">
      <c r="A13" s="12"/>
      <c r="B13" s="111"/>
      <c r="C13" s="233"/>
      <c r="D13" s="234"/>
      <c r="E13" s="235"/>
      <c r="F13" s="236"/>
      <c r="G13" s="237"/>
      <c r="H13" s="188"/>
      <c r="I13" s="189"/>
      <c r="J13" s="189"/>
      <c r="K13" s="190"/>
      <c r="L13" s="301"/>
    </row>
    <row r="14" spans="1:12">
      <c r="A14" s="113" t="s">
        <v>289</v>
      </c>
      <c r="B14" s="115">
        <f>'2. Project'!D17</f>
        <v>0</v>
      </c>
      <c r="C14" s="238"/>
      <c r="D14" s="238"/>
      <c r="E14" s="239"/>
      <c r="F14" s="353"/>
      <c r="G14" s="240"/>
      <c r="H14" s="191"/>
      <c r="I14" s="192"/>
      <c r="J14" s="192"/>
      <c r="K14" s="193"/>
      <c r="L14" s="301"/>
    </row>
    <row r="15" spans="1:12">
      <c r="A15" s="112" t="str">
        <f>'3. Activity Plan'!B136</f>
        <v>Activity 6.2.1</v>
      </c>
      <c r="B15" s="158">
        <f>'3. Activity Plan'!C136</f>
        <v>0</v>
      </c>
      <c r="C15" s="9"/>
      <c r="D15" s="9"/>
      <c r="E15" s="226"/>
      <c r="F15" s="352">
        <f t="shared" ref="F15:F17" si="2">E15*D15*C15</f>
        <v>0</v>
      </c>
      <c r="G15" s="227"/>
      <c r="H15" s="183"/>
      <c r="I15" s="184"/>
      <c r="J15" s="184"/>
      <c r="K15" s="185"/>
      <c r="L15" s="301">
        <f t="shared" ref="L15:L17" si="3">F15-H15-I15-J15-K15</f>
        <v>0</v>
      </c>
    </row>
    <row r="16" spans="1:12">
      <c r="A16" s="112" t="str">
        <f>'3. Activity Plan'!B137</f>
        <v>Activity 6.2.2</v>
      </c>
      <c r="B16" s="158">
        <f>'3. Activity Plan'!C137</f>
        <v>0</v>
      </c>
      <c r="C16" s="9"/>
      <c r="D16" s="9"/>
      <c r="E16" s="226"/>
      <c r="F16" s="352">
        <f t="shared" si="2"/>
        <v>0</v>
      </c>
      <c r="G16" s="227"/>
      <c r="H16" s="183"/>
      <c r="I16" s="184"/>
      <c r="J16" s="184"/>
      <c r="K16" s="185"/>
      <c r="L16" s="301">
        <f t="shared" si="3"/>
        <v>0</v>
      </c>
    </row>
    <row r="17" spans="1:12">
      <c r="A17" s="112" t="str">
        <f>'3. Activity Plan'!B138</f>
        <v>Activity 6.2.3</v>
      </c>
      <c r="B17" s="158">
        <f>'3. Activity Plan'!C138</f>
        <v>0</v>
      </c>
      <c r="C17" s="9"/>
      <c r="D17" s="9"/>
      <c r="E17" s="226"/>
      <c r="F17" s="352">
        <f t="shared" si="2"/>
        <v>0</v>
      </c>
      <c r="G17" s="227"/>
      <c r="H17" s="183"/>
      <c r="I17" s="184"/>
      <c r="J17" s="184"/>
      <c r="K17" s="185"/>
      <c r="L17" s="301">
        <f t="shared" si="3"/>
        <v>0</v>
      </c>
    </row>
    <row r="18" spans="1:12" ht="16">
      <c r="A18" s="112"/>
      <c r="B18" s="110" t="s">
        <v>294</v>
      </c>
      <c r="C18" s="228"/>
      <c r="D18" s="229"/>
      <c r="E18" s="230"/>
      <c r="F18" s="231">
        <f>SUM(F15:F17)</f>
        <v>0</v>
      </c>
      <c r="G18" s="232"/>
      <c r="H18" s="187">
        <f>SUM(H15:H17)</f>
        <v>0</v>
      </c>
      <c r="I18" s="187">
        <f>SUM(I15:I17)</f>
        <v>0</v>
      </c>
      <c r="J18" s="187">
        <f>SUM(J15:J17)</f>
        <v>0</v>
      </c>
      <c r="K18" s="187">
        <f>SUM(K15:K17)</f>
        <v>0</v>
      </c>
      <c r="L18" s="343">
        <f>SUM(L15:L17)</f>
        <v>0</v>
      </c>
    </row>
    <row r="19" spans="1:12" s="6" customFormat="1">
      <c r="A19" s="12"/>
      <c r="B19" s="111"/>
      <c r="C19" s="233"/>
      <c r="D19" s="234"/>
      <c r="E19" s="235"/>
      <c r="F19" s="236"/>
      <c r="G19" s="237"/>
      <c r="H19" s="188"/>
      <c r="I19" s="189"/>
      <c r="J19" s="189"/>
      <c r="K19" s="190"/>
      <c r="L19" s="301"/>
    </row>
    <row r="20" spans="1:12">
      <c r="A20" s="113" t="s">
        <v>290</v>
      </c>
      <c r="B20" s="115">
        <f>'2. Project'!E17</f>
        <v>0</v>
      </c>
      <c r="C20" s="238"/>
      <c r="D20" s="238"/>
      <c r="E20" s="239"/>
      <c r="F20" s="353"/>
      <c r="G20" s="240"/>
      <c r="H20" s="191"/>
      <c r="I20" s="192"/>
      <c r="J20" s="192"/>
      <c r="K20" s="193"/>
      <c r="L20" s="301"/>
    </row>
    <row r="21" spans="1:12">
      <c r="A21" s="112" t="str">
        <f>'3. Activity Plan'!B141</f>
        <v>Activity 6.3.1</v>
      </c>
      <c r="B21" s="158">
        <f>'3. Activity Plan'!C141</f>
        <v>0</v>
      </c>
      <c r="C21" s="9"/>
      <c r="D21" s="9"/>
      <c r="E21" s="226"/>
      <c r="F21" s="352">
        <f t="shared" ref="F21:F23" si="4">E21*D21*C21</f>
        <v>0</v>
      </c>
      <c r="G21" s="227"/>
      <c r="H21" s="183"/>
      <c r="I21" s="184"/>
      <c r="J21" s="184"/>
      <c r="K21" s="185"/>
      <c r="L21" s="301">
        <f t="shared" ref="L21:L23" si="5">F21-H21-I21-J21-K21</f>
        <v>0</v>
      </c>
    </row>
    <row r="22" spans="1:12">
      <c r="A22" s="112" t="str">
        <f>'3. Activity Plan'!B142</f>
        <v>Activity 6.3.2</v>
      </c>
      <c r="B22" s="158">
        <f>'3. Activity Plan'!C142</f>
        <v>0</v>
      </c>
      <c r="C22" s="9"/>
      <c r="D22" s="9"/>
      <c r="E22" s="226"/>
      <c r="F22" s="352">
        <f t="shared" si="4"/>
        <v>0</v>
      </c>
      <c r="G22" s="227"/>
      <c r="H22" s="183"/>
      <c r="I22" s="184"/>
      <c r="J22" s="184"/>
      <c r="K22" s="185"/>
      <c r="L22" s="301">
        <f t="shared" si="5"/>
        <v>0</v>
      </c>
    </row>
    <row r="23" spans="1:12">
      <c r="A23" s="112" t="str">
        <f>'3. Activity Plan'!B143</f>
        <v>Activity 6.3.3</v>
      </c>
      <c r="B23" s="158">
        <f>'3. Activity Plan'!C143</f>
        <v>0</v>
      </c>
      <c r="C23" s="9"/>
      <c r="D23" s="9"/>
      <c r="E23" s="226"/>
      <c r="F23" s="352">
        <f t="shared" si="4"/>
        <v>0</v>
      </c>
      <c r="G23" s="227"/>
      <c r="H23" s="183"/>
      <c r="I23" s="184"/>
      <c r="J23" s="184"/>
      <c r="K23" s="185"/>
      <c r="L23" s="301">
        <f t="shared" si="5"/>
        <v>0</v>
      </c>
    </row>
    <row r="24" spans="1:12" ht="16">
      <c r="A24" s="112"/>
      <c r="B24" s="110" t="s">
        <v>295</v>
      </c>
      <c r="C24" s="228"/>
      <c r="D24" s="229"/>
      <c r="E24" s="230"/>
      <c r="F24" s="231">
        <f>SUM(F21:F23)</f>
        <v>0</v>
      </c>
      <c r="G24" s="232"/>
      <c r="H24" s="187">
        <f>SUM(H21:H23)</f>
        <v>0</v>
      </c>
      <c r="I24" s="187">
        <f>SUM(I21:I23)</f>
        <v>0</v>
      </c>
      <c r="J24" s="187">
        <f>SUM(J21:J23)</f>
        <v>0</v>
      </c>
      <c r="K24" s="187">
        <f>SUM(K21:K23)</f>
        <v>0</v>
      </c>
      <c r="L24" s="343">
        <f>SUM(L21:L23)</f>
        <v>0</v>
      </c>
    </row>
    <row r="25" spans="1:12" s="6" customFormat="1">
      <c r="A25" s="12"/>
      <c r="B25" s="111"/>
      <c r="C25" s="233"/>
      <c r="D25" s="234"/>
      <c r="E25" s="235"/>
      <c r="F25" s="236"/>
      <c r="G25" s="237"/>
      <c r="H25" s="188"/>
      <c r="I25" s="189"/>
      <c r="J25" s="189"/>
      <c r="K25" s="190"/>
      <c r="L25" s="301"/>
    </row>
    <row r="26" spans="1:12">
      <c r="A26" s="113" t="s">
        <v>291</v>
      </c>
      <c r="B26" s="115">
        <f>'2. Project'!F17</f>
        <v>0</v>
      </c>
      <c r="C26" s="238"/>
      <c r="D26" s="238"/>
      <c r="E26" s="239"/>
      <c r="F26" s="353"/>
      <c r="G26" s="240"/>
      <c r="H26" s="191"/>
      <c r="I26" s="192"/>
      <c r="J26" s="192"/>
      <c r="K26" s="193"/>
      <c r="L26" s="301"/>
    </row>
    <row r="27" spans="1:12">
      <c r="A27" s="112" t="str">
        <f>'3. Activity Plan'!B146</f>
        <v>Activity 6.4.1</v>
      </c>
      <c r="B27" s="158">
        <f>'3. Activity Plan'!C146</f>
        <v>0</v>
      </c>
      <c r="C27" s="9"/>
      <c r="D27" s="9"/>
      <c r="E27" s="226"/>
      <c r="F27" s="352">
        <f t="shared" ref="F27:F29" si="6">E27*D27*C27</f>
        <v>0</v>
      </c>
      <c r="G27" s="227"/>
      <c r="H27" s="183"/>
      <c r="I27" s="184"/>
      <c r="J27" s="184"/>
      <c r="K27" s="185"/>
      <c r="L27" s="301">
        <f t="shared" ref="L27:L29" si="7">F27-H27-I27-J27-K27</f>
        <v>0</v>
      </c>
    </row>
    <row r="28" spans="1:12">
      <c r="A28" s="112" t="str">
        <f>'3. Activity Plan'!B147</f>
        <v>Activity 6.4.2</v>
      </c>
      <c r="B28" s="158">
        <f>'3. Activity Plan'!C147</f>
        <v>0</v>
      </c>
      <c r="C28" s="9"/>
      <c r="D28" s="9"/>
      <c r="E28" s="226"/>
      <c r="F28" s="352">
        <f t="shared" si="6"/>
        <v>0</v>
      </c>
      <c r="G28" s="227"/>
      <c r="H28" s="183"/>
      <c r="I28" s="184"/>
      <c r="J28" s="184"/>
      <c r="K28" s="185"/>
      <c r="L28" s="301">
        <f t="shared" si="7"/>
        <v>0</v>
      </c>
    </row>
    <row r="29" spans="1:12">
      <c r="A29" s="112" t="str">
        <f>'3. Activity Plan'!B148</f>
        <v>Activity 6.4.3</v>
      </c>
      <c r="B29" s="158">
        <f>'3. Activity Plan'!C148</f>
        <v>0</v>
      </c>
      <c r="C29" s="9"/>
      <c r="D29" s="9"/>
      <c r="E29" s="226"/>
      <c r="F29" s="352">
        <f t="shared" si="6"/>
        <v>0</v>
      </c>
      <c r="G29" s="227"/>
      <c r="H29" s="183"/>
      <c r="I29" s="184"/>
      <c r="J29" s="184"/>
      <c r="K29" s="185"/>
      <c r="L29" s="301">
        <f t="shared" si="7"/>
        <v>0</v>
      </c>
    </row>
    <row r="30" spans="1:12" ht="16">
      <c r="A30" s="112"/>
      <c r="B30" s="110" t="s">
        <v>296</v>
      </c>
      <c r="C30" s="228"/>
      <c r="D30" s="229"/>
      <c r="E30" s="230"/>
      <c r="F30" s="231">
        <f>SUM(F27:F29)</f>
        <v>0</v>
      </c>
      <c r="G30" s="232"/>
      <c r="H30" s="187">
        <f>SUM(H27:H29)</f>
        <v>0</v>
      </c>
      <c r="I30" s="187">
        <f>SUM(I27:I29)</f>
        <v>0</v>
      </c>
      <c r="J30" s="187">
        <f>SUM(J27:J29)</f>
        <v>0</v>
      </c>
      <c r="K30" s="187">
        <f>SUM(K27:K29)</f>
        <v>0</v>
      </c>
      <c r="L30" s="343">
        <f>SUM(L27:L29)</f>
        <v>0</v>
      </c>
    </row>
    <row r="31" spans="1:12" s="6" customFormat="1">
      <c r="A31" s="12"/>
      <c r="B31" s="111"/>
      <c r="C31" s="233"/>
      <c r="D31" s="234"/>
      <c r="E31" s="235"/>
      <c r="F31" s="236"/>
      <c r="G31" s="237"/>
      <c r="H31" s="188"/>
      <c r="I31" s="189"/>
      <c r="J31" s="189"/>
      <c r="K31" s="190"/>
      <c r="L31" s="301"/>
    </row>
    <row r="32" spans="1:12">
      <c r="A32" s="113" t="s">
        <v>292</v>
      </c>
      <c r="B32" s="115">
        <f>'2. Project'!G17</f>
        <v>0</v>
      </c>
      <c r="C32" s="238"/>
      <c r="D32" s="238"/>
      <c r="E32" s="239"/>
      <c r="F32" s="353"/>
      <c r="G32" s="240"/>
      <c r="H32" s="191"/>
      <c r="I32" s="192"/>
      <c r="J32" s="192"/>
      <c r="K32" s="193"/>
      <c r="L32" s="301"/>
    </row>
    <row r="33" spans="1:12">
      <c r="A33" s="112" t="str">
        <f>'3. Activity Plan'!B151</f>
        <v>Activity 6.5.1</v>
      </c>
      <c r="B33" s="158">
        <f>'3. Activity Plan'!C151</f>
        <v>0</v>
      </c>
      <c r="C33" s="9"/>
      <c r="D33" s="9"/>
      <c r="E33" s="226"/>
      <c r="F33" s="352">
        <f t="shared" ref="F33:F35" si="8">E33*D33*C33</f>
        <v>0</v>
      </c>
      <c r="G33" s="227"/>
      <c r="H33" s="183"/>
      <c r="I33" s="184"/>
      <c r="J33" s="184"/>
      <c r="K33" s="185"/>
      <c r="L33" s="301">
        <f t="shared" ref="L33:L35" si="9">F33-H33-I33-J33-K33</f>
        <v>0</v>
      </c>
    </row>
    <row r="34" spans="1:12">
      <c r="A34" s="112" t="str">
        <f>'3. Activity Plan'!B152</f>
        <v>Activity 6.5.2</v>
      </c>
      <c r="B34" s="158">
        <f>'3. Activity Plan'!C152</f>
        <v>0</v>
      </c>
      <c r="C34" s="9"/>
      <c r="D34" s="9"/>
      <c r="E34" s="226"/>
      <c r="F34" s="352">
        <f t="shared" si="8"/>
        <v>0</v>
      </c>
      <c r="G34" s="227"/>
      <c r="H34" s="183"/>
      <c r="I34" s="184"/>
      <c r="J34" s="184"/>
      <c r="K34" s="185"/>
      <c r="L34" s="301">
        <f t="shared" si="9"/>
        <v>0</v>
      </c>
    </row>
    <row r="35" spans="1:12">
      <c r="A35" s="112" t="str">
        <f>'3. Activity Plan'!B153</f>
        <v>Activity 6.5.3</v>
      </c>
      <c r="B35" s="158">
        <f>'3. Activity Plan'!C153</f>
        <v>0</v>
      </c>
      <c r="C35" s="9"/>
      <c r="D35" s="9"/>
      <c r="E35" s="226"/>
      <c r="F35" s="352">
        <f t="shared" si="8"/>
        <v>0</v>
      </c>
      <c r="G35" s="227"/>
      <c r="H35" s="183"/>
      <c r="I35" s="184"/>
      <c r="J35" s="184"/>
      <c r="K35" s="185"/>
      <c r="L35" s="301">
        <f t="shared" si="9"/>
        <v>0</v>
      </c>
    </row>
    <row r="36" spans="1:12" ht="16">
      <c r="A36" s="112"/>
      <c r="B36" s="110" t="s">
        <v>297</v>
      </c>
      <c r="C36" s="228"/>
      <c r="D36" s="229"/>
      <c r="E36" s="230"/>
      <c r="F36" s="231">
        <f>SUM(F33:F35)</f>
        <v>0</v>
      </c>
      <c r="G36" s="232"/>
      <c r="H36" s="187">
        <f>SUM(H33:H35)</f>
        <v>0</v>
      </c>
      <c r="I36" s="187">
        <f>SUM(I33:I35)</f>
        <v>0</v>
      </c>
      <c r="J36" s="187">
        <f>SUM(J33:J35)</f>
        <v>0</v>
      </c>
      <c r="K36" s="187">
        <f>SUM(K33:K35)</f>
        <v>0</v>
      </c>
      <c r="L36" s="343">
        <f>SUM(L33:L35)</f>
        <v>0</v>
      </c>
    </row>
    <row r="37" spans="1:12" s="6" customFormat="1">
      <c r="A37" s="12"/>
      <c r="B37" s="111"/>
      <c r="C37" s="233"/>
      <c r="D37" s="234"/>
      <c r="E37" s="235"/>
      <c r="F37" s="236"/>
      <c r="G37" s="237"/>
      <c r="H37" s="188"/>
      <c r="I37" s="189"/>
      <c r="J37" s="189"/>
      <c r="K37" s="190"/>
      <c r="L37" s="45"/>
    </row>
    <row r="38" spans="1:12">
      <c r="A38" s="160" t="s">
        <v>243</v>
      </c>
      <c r="B38" s="160"/>
      <c r="C38" s="241"/>
      <c r="D38" s="241"/>
      <c r="E38" s="242"/>
      <c r="F38" s="354">
        <f>F12+F18+F24+F30+F36</f>
        <v>0</v>
      </c>
      <c r="G38" s="243"/>
      <c r="H38" s="354">
        <f>H12+H18+H24+H30+H36</f>
        <v>0</v>
      </c>
      <c r="I38" s="354">
        <f>I12+I18+I24+I30+I36</f>
        <v>0</v>
      </c>
      <c r="J38" s="354">
        <f>J12+J18+J24+J30+J36</f>
        <v>0</v>
      </c>
      <c r="K38" s="354">
        <f>K12+K18+K24+K30+K36</f>
        <v>0</v>
      </c>
      <c r="L38" s="344">
        <f>L12+L18+L24+L30+L36</f>
        <v>0</v>
      </c>
    </row>
  </sheetData>
  <sheetProtection algorithmName="SHA-512" hashValue="i9xS+gmvQgN8C5CHhRnGDRTrB2t06tEkZ5XHha1EHUtuP8Pgs15laF2TmothS0JwGEY/mvL3b9fycWVrHTAoAg==" saltValue="gKp78RhVvw53ObckEMcbKA==" spinCount="100000" sheet="1" insertRows="0"/>
  <mergeCells count="2">
    <mergeCell ref="H4:K4"/>
    <mergeCell ref="H5:K5"/>
  </mergeCells>
  <pageMargins left="0.75" right="0.75" top="1" bottom="1" header="0.5" footer="0.5"/>
  <pageSetup scale="48" orientation="landscape"/>
  <headerFooter>
    <oddFooter>&amp;L&amp;Z&amp;F&amp;C&amp;D&amp;R&amp;A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1. Important Notes</vt:lpstr>
      <vt:lpstr>2. Project</vt:lpstr>
      <vt:lpstr>3. Activity Plan</vt:lpstr>
      <vt:lpstr>OUTCOME 1</vt:lpstr>
      <vt:lpstr>OUTCOME 2</vt:lpstr>
      <vt:lpstr>OUTCOME 3</vt:lpstr>
      <vt:lpstr>OUTCOME 4</vt:lpstr>
      <vt:lpstr>OUTCOME 5</vt:lpstr>
      <vt:lpstr>OUTCOME 6</vt:lpstr>
      <vt:lpstr>10. Direct Personnel</vt:lpstr>
      <vt:lpstr>11. Support Personnel</vt:lpstr>
      <vt:lpstr>12. Overheads</vt:lpstr>
      <vt:lpstr>13. Travel</vt:lpstr>
      <vt:lpstr>14. M&amp;E</vt:lpstr>
      <vt:lpstr>15. Staff Training</vt:lpstr>
      <vt:lpstr>16. Equipment</vt:lpstr>
      <vt:lpstr>17. Summary</vt:lpstr>
      <vt:lpstr>18. Expense Reporting</vt:lpstr>
      <vt:lpstr>19. Detailed Activity Budget</vt:lpstr>
      <vt:lpstr>'11. Support Personnel'!ExchangeRate</vt:lpstr>
      <vt:lpstr>ExchangeRate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summary ngo</dc:title>
  <dc:creator>somerme/ merckx/ibanez</dc:creator>
  <cp:lastModifiedBy>Microsoft Office User</cp:lastModifiedBy>
  <cp:lastPrinted>2016-07-08T00:51:09Z</cp:lastPrinted>
  <dcterms:created xsi:type="dcterms:W3CDTF">2003-03-12T07:51:35Z</dcterms:created>
  <dcterms:modified xsi:type="dcterms:W3CDTF">2019-07-30T11:46:02Z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